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 activeTab="4"/>
  </bookViews>
  <sheets>
    <sheet name="Estimer son trafic à l'aide d'a" sheetId="1" r:id="rId1"/>
    <sheet name="Top keywords" sheetId="2" r:id="rId2"/>
    <sheet name="Concurrents" sheetId="3" r:id="rId3"/>
    <sheet name="variables" sheetId="4" r:id="rId4"/>
    <sheet name="prev trafic" sheetId="5" r:id="rId5"/>
  </sheets>
  <definedNames>
    <definedName name="_xlnm._FilterDatabase" localSheetId="0" hidden="1">'Estimer son trafic à l''aide d''a'!$A$1:$U$51</definedName>
  </definedNames>
  <calcPr calcId="125725"/>
</workbook>
</file>

<file path=xl/calcChain.xml><?xml version="1.0" encoding="utf-8"?>
<calcChain xmlns="http://schemas.openxmlformats.org/spreadsheetml/2006/main">
  <c r="D62" i="5"/>
  <c r="E62"/>
  <c r="F62"/>
  <c r="G62"/>
  <c r="H62"/>
  <c r="I62"/>
  <c r="J62"/>
  <c r="K62"/>
  <c r="L62"/>
  <c r="M62"/>
  <c r="N62"/>
  <c r="D59"/>
  <c r="E59"/>
  <c r="F59"/>
  <c r="G59"/>
  <c r="H59"/>
  <c r="I59"/>
  <c r="J59"/>
  <c r="K59"/>
  <c r="L59"/>
  <c r="M59"/>
  <c r="N59"/>
  <c r="C59"/>
  <c r="C58"/>
  <c r="C62" s="1"/>
  <c r="D57"/>
  <c r="D58" s="1"/>
  <c r="E57"/>
  <c r="E58" s="1"/>
  <c r="F57"/>
  <c r="F58" s="1"/>
  <c r="G57"/>
  <c r="G58" s="1"/>
  <c r="H57"/>
  <c r="H58" s="1"/>
  <c r="I57"/>
  <c r="I58" s="1"/>
  <c r="J57"/>
  <c r="J58" s="1"/>
  <c r="K57"/>
  <c r="K58" s="1"/>
  <c r="L57"/>
  <c r="L58" s="1"/>
  <c r="M57"/>
  <c r="M58" s="1"/>
  <c r="N57"/>
  <c r="N58" s="1"/>
  <c r="C57"/>
  <c r="C3"/>
  <c r="D3"/>
  <c r="E3"/>
  <c r="F3"/>
  <c r="G3"/>
  <c r="H3"/>
  <c r="I3"/>
  <c r="J3"/>
  <c r="K3"/>
  <c r="L3"/>
  <c r="M3"/>
  <c r="N3"/>
  <c r="C4"/>
  <c r="D4"/>
  <c r="E4"/>
  <c r="F4"/>
  <c r="G4"/>
  <c r="H4"/>
  <c r="I4"/>
  <c r="J4"/>
  <c r="K4"/>
  <c r="L4"/>
  <c r="M4"/>
  <c r="N4"/>
  <c r="C5"/>
  <c r="D5"/>
  <c r="E5"/>
  <c r="F5"/>
  <c r="G5"/>
  <c r="H5"/>
  <c r="I5"/>
  <c r="J5"/>
  <c r="K5"/>
  <c r="L5"/>
  <c r="M5"/>
  <c r="N5"/>
  <c r="C6"/>
  <c r="D6"/>
  <c r="E6"/>
  <c r="F6"/>
  <c r="G6"/>
  <c r="H6"/>
  <c r="I6"/>
  <c r="J6"/>
  <c r="K6"/>
  <c r="L6"/>
  <c r="M6"/>
  <c r="N6"/>
  <c r="C7"/>
  <c r="D7"/>
  <c r="E7"/>
  <c r="F7"/>
  <c r="G7"/>
  <c r="H7"/>
  <c r="I7"/>
  <c r="J7"/>
  <c r="K7"/>
  <c r="L7"/>
  <c r="M7"/>
  <c r="N7"/>
  <c r="C8"/>
  <c r="D8"/>
  <c r="E8"/>
  <c r="F8"/>
  <c r="G8"/>
  <c r="H8"/>
  <c r="I8"/>
  <c r="J8"/>
  <c r="K8"/>
  <c r="L8"/>
  <c r="M8"/>
  <c r="N8"/>
  <c r="C9"/>
  <c r="D9"/>
  <c r="E9"/>
  <c r="F9"/>
  <c r="G9"/>
  <c r="H9"/>
  <c r="I9"/>
  <c r="J9"/>
  <c r="K9"/>
  <c r="L9"/>
  <c r="M9"/>
  <c r="N9"/>
  <c r="C10"/>
  <c r="D10"/>
  <c r="E10"/>
  <c r="F10"/>
  <c r="G10"/>
  <c r="H10"/>
  <c r="I10"/>
  <c r="J10"/>
  <c r="K10"/>
  <c r="L10"/>
  <c r="M10"/>
  <c r="N10"/>
  <c r="C11"/>
  <c r="D11"/>
  <c r="E11"/>
  <c r="F11"/>
  <c r="G11"/>
  <c r="H11"/>
  <c r="I11"/>
  <c r="J11"/>
  <c r="K11"/>
  <c r="L11"/>
  <c r="M11"/>
  <c r="N11"/>
  <c r="C12"/>
  <c r="D12"/>
  <c r="E12"/>
  <c r="F12"/>
  <c r="G12"/>
  <c r="H12"/>
  <c r="I12"/>
  <c r="J12"/>
  <c r="K12"/>
  <c r="L12"/>
  <c r="M12"/>
  <c r="N12"/>
  <c r="C13"/>
  <c r="D13"/>
  <c r="E13"/>
  <c r="F13"/>
  <c r="G13"/>
  <c r="H13"/>
  <c r="I13"/>
  <c r="J13"/>
  <c r="K13"/>
  <c r="L13"/>
  <c r="M13"/>
  <c r="N13"/>
  <c r="C14"/>
  <c r="D14"/>
  <c r="E14"/>
  <c r="F14"/>
  <c r="G14"/>
  <c r="H14"/>
  <c r="I14"/>
  <c r="J14"/>
  <c r="K14"/>
  <c r="L14"/>
  <c r="M14"/>
  <c r="N14"/>
  <c r="C15"/>
  <c r="D15"/>
  <c r="E15"/>
  <c r="F15"/>
  <c r="G15"/>
  <c r="H15"/>
  <c r="I15"/>
  <c r="J15"/>
  <c r="K15"/>
  <c r="L15"/>
  <c r="M15"/>
  <c r="N15"/>
  <c r="C16"/>
  <c r="D16"/>
  <c r="E16"/>
  <c r="F16"/>
  <c r="G16"/>
  <c r="H16"/>
  <c r="I16"/>
  <c r="J16"/>
  <c r="K16"/>
  <c r="L16"/>
  <c r="M16"/>
  <c r="N16"/>
  <c r="C17"/>
  <c r="D17"/>
  <c r="E17"/>
  <c r="F17"/>
  <c r="G17"/>
  <c r="H17"/>
  <c r="I17"/>
  <c r="J17"/>
  <c r="K17"/>
  <c r="L17"/>
  <c r="M17"/>
  <c r="N17"/>
  <c r="C18"/>
  <c r="D18"/>
  <c r="E18"/>
  <c r="F18"/>
  <c r="G18"/>
  <c r="H18"/>
  <c r="I18"/>
  <c r="J18"/>
  <c r="K18"/>
  <c r="L18"/>
  <c r="M18"/>
  <c r="N18"/>
  <c r="C19"/>
  <c r="D19"/>
  <c r="E19"/>
  <c r="F19"/>
  <c r="G19"/>
  <c r="H19"/>
  <c r="I19"/>
  <c r="J19"/>
  <c r="K19"/>
  <c r="L19"/>
  <c r="M19"/>
  <c r="N19"/>
  <c r="C20"/>
  <c r="D20"/>
  <c r="E20"/>
  <c r="F20"/>
  <c r="G20"/>
  <c r="H20"/>
  <c r="I20"/>
  <c r="J20"/>
  <c r="K20"/>
  <c r="L20"/>
  <c r="M20"/>
  <c r="N20"/>
  <c r="C21"/>
  <c r="D21"/>
  <c r="E21"/>
  <c r="F21"/>
  <c r="G21"/>
  <c r="H21"/>
  <c r="I21"/>
  <c r="J21"/>
  <c r="K21"/>
  <c r="L21"/>
  <c r="M21"/>
  <c r="N21"/>
  <c r="C22"/>
  <c r="D22"/>
  <c r="E22"/>
  <c r="F22"/>
  <c r="G22"/>
  <c r="H22"/>
  <c r="I22"/>
  <c r="J22"/>
  <c r="K22"/>
  <c r="L22"/>
  <c r="M22"/>
  <c r="N22"/>
  <c r="C23"/>
  <c r="D23"/>
  <c r="E23"/>
  <c r="F23"/>
  <c r="G23"/>
  <c r="H23"/>
  <c r="I23"/>
  <c r="J23"/>
  <c r="K23"/>
  <c r="L23"/>
  <c r="M23"/>
  <c r="N23"/>
  <c r="C24"/>
  <c r="D24"/>
  <c r="E24"/>
  <c r="F24"/>
  <c r="G24"/>
  <c r="H24"/>
  <c r="I24"/>
  <c r="J24"/>
  <c r="K24"/>
  <c r="L24"/>
  <c r="M24"/>
  <c r="N24"/>
  <c r="C25"/>
  <c r="D25"/>
  <c r="E25"/>
  <c r="F25"/>
  <c r="G25"/>
  <c r="H25"/>
  <c r="I25"/>
  <c r="J25"/>
  <c r="K25"/>
  <c r="L25"/>
  <c r="M25"/>
  <c r="N25"/>
  <c r="C26"/>
  <c r="D26"/>
  <c r="E26"/>
  <c r="F26"/>
  <c r="G26"/>
  <c r="H26"/>
  <c r="I26"/>
  <c r="J26"/>
  <c r="K26"/>
  <c r="L26"/>
  <c r="M26"/>
  <c r="N26"/>
  <c r="C27"/>
  <c r="D27"/>
  <c r="E27"/>
  <c r="F27"/>
  <c r="G27"/>
  <c r="H27"/>
  <c r="I27"/>
  <c r="J27"/>
  <c r="K27"/>
  <c r="L27"/>
  <c r="M27"/>
  <c r="N27"/>
  <c r="C28"/>
  <c r="D28"/>
  <c r="E28"/>
  <c r="F28"/>
  <c r="G28"/>
  <c r="H28"/>
  <c r="I28"/>
  <c r="J28"/>
  <c r="K28"/>
  <c r="L28"/>
  <c r="M28"/>
  <c r="N28"/>
  <c r="C29"/>
  <c r="D29"/>
  <c r="E29"/>
  <c r="F29"/>
  <c r="G29"/>
  <c r="H29"/>
  <c r="I29"/>
  <c r="J29"/>
  <c r="K29"/>
  <c r="L29"/>
  <c r="M29"/>
  <c r="N29"/>
  <c r="C30"/>
  <c r="D30"/>
  <c r="E30"/>
  <c r="F30"/>
  <c r="G30"/>
  <c r="H30"/>
  <c r="I30"/>
  <c r="J30"/>
  <c r="K30"/>
  <c r="L30"/>
  <c r="M30"/>
  <c r="N30"/>
  <c r="C31"/>
  <c r="D31"/>
  <c r="E31"/>
  <c r="F31"/>
  <c r="G31"/>
  <c r="H31"/>
  <c r="I31"/>
  <c r="J31"/>
  <c r="K31"/>
  <c r="L31"/>
  <c r="M31"/>
  <c r="N31"/>
  <c r="C32"/>
  <c r="D32"/>
  <c r="E32"/>
  <c r="F32"/>
  <c r="G32"/>
  <c r="H32"/>
  <c r="I32"/>
  <c r="J32"/>
  <c r="K32"/>
  <c r="L32"/>
  <c r="M32"/>
  <c r="N32"/>
  <c r="C33"/>
  <c r="D33"/>
  <c r="E33"/>
  <c r="F33"/>
  <c r="G33"/>
  <c r="H33"/>
  <c r="I33"/>
  <c r="J33"/>
  <c r="K33"/>
  <c r="L33"/>
  <c r="M33"/>
  <c r="N33"/>
  <c r="C34"/>
  <c r="D34"/>
  <c r="E34"/>
  <c r="F34"/>
  <c r="G34"/>
  <c r="H34"/>
  <c r="I34"/>
  <c r="J34"/>
  <c r="K34"/>
  <c r="L34"/>
  <c r="M34"/>
  <c r="N34"/>
  <c r="C35"/>
  <c r="D35"/>
  <c r="E35"/>
  <c r="F35"/>
  <c r="G35"/>
  <c r="H35"/>
  <c r="I35"/>
  <c r="J35"/>
  <c r="K35"/>
  <c r="L35"/>
  <c r="M35"/>
  <c r="N35"/>
  <c r="C36"/>
  <c r="D36"/>
  <c r="E36"/>
  <c r="F36"/>
  <c r="G36"/>
  <c r="H36"/>
  <c r="I36"/>
  <c r="J36"/>
  <c r="K36"/>
  <c r="L36"/>
  <c r="M36"/>
  <c r="N36"/>
  <c r="C37"/>
  <c r="D37"/>
  <c r="E37"/>
  <c r="F37"/>
  <c r="G37"/>
  <c r="H37"/>
  <c r="I37"/>
  <c r="J37"/>
  <c r="K37"/>
  <c r="L37"/>
  <c r="M37"/>
  <c r="N37"/>
  <c r="C38"/>
  <c r="D38"/>
  <c r="E38"/>
  <c r="F38"/>
  <c r="G38"/>
  <c r="H38"/>
  <c r="I38"/>
  <c r="J38"/>
  <c r="K38"/>
  <c r="L38"/>
  <c r="M38"/>
  <c r="N38"/>
  <c r="C39"/>
  <c r="D39"/>
  <c r="E39"/>
  <c r="F39"/>
  <c r="G39"/>
  <c r="H39"/>
  <c r="I39"/>
  <c r="J39"/>
  <c r="K39"/>
  <c r="L39"/>
  <c r="M39"/>
  <c r="N39"/>
  <c r="C40"/>
  <c r="D40"/>
  <c r="E40"/>
  <c r="F40"/>
  <c r="G40"/>
  <c r="H40"/>
  <c r="I40"/>
  <c r="J40"/>
  <c r="K40"/>
  <c r="L40"/>
  <c r="M40"/>
  <c r="N40"/>
  <c r="C41"/>
  <c r="D41"/>
  <c r="E41"/>
  <c r="F41"/>
  <c r="G41"/>
  <c r="H41"/>
  <c r="I41"/>
  <c r="J41"/>
  <c r="K41"/>
  <c r="L41"/>
  <c r="M41"/>
  <c r="N41"/>
  <c r="C42"/>
  <c r="D42"/>
  <c r="E42"/>
  <c r="F42"/>
  <c r="G42"/>
  <c r="H42"/>
  <c r="I42"/>
  <c r="J42"/>
  <c r="K42"/>
  <c r="L42"/>
  <c r="M42"/>
  <c r="N42"/>
  <c r="C43"/>
  <c r="D43"/>
  <c r="E43"/>
  <c r="F43"/>
  <c r="G43"/>
  <c r="H43"/>
  <c r="I43"/>
  <c r="J43"/>
  <c r="K43"/>
  <c r="L43"/>
  <c r="M43"/>
  <c r="N43"/>
  <c r="C44"/>
  <c r="D44"/>
  <c r="E44"/>
  <c r="F44"/>
  <c r="G44"/>
  <c r="H44"/>
  <c r="I44"/>
  <c r="J44"/>
  <c r="K44"/>
  <c r="L44"/>
  <c r="M44"/>
  <c r="N44"/>
  <c r="C45"/>
  <c r="D45"/>
  <c r="E45"/>
  <c r="F45"/>
  <c r="G45"/>
  <c r="H45"/>
  <c r="I45"/>
  <c r="J45"/>
  <c r="K45"/>
  <c r="L45"/>
  <c r="M45"/>
  <c r="N45"/>
  <c r="C46"/>
  <c r="D46"/>
  <c r="E46"/>
  <c r="F46"/>
  <c r="G46"/>
  <c r="H46"/>
  <c r="I46"/>
  <c r="J46"/>
  <c r="K46"/>
  <c r="L46"/>
  <c r="M46"/>
  <c r="N46"/>
  <c r="C47"/>
  <c r="D47"/>
  <c r="E47"/>
  <c r="F47"/>
  <c r="G47"/>
  <c r="H47"/>
  <c r="I47"/>
  <c r="J47"/>
  <c r="K47"/>
  <c r="L47"/>
  <c r="M47"/>
  <c r="N47"/>
  <c r="C48"/>
  <c r="D48"/>
  <c r="E48"/>
  <c r="F48"/>
  <c r="G48"/>
  <c r="H48"/>
  <c r="I48"/>
  <c r="J48"/>
  <c r="K48"/>
  <c r="L48"/>
  <c r="M48"/>
  <c r="N48"/>
  <c r="C49"/>
  <c r="D49"/>
  <c r="E49"/>
  <c r="F49"/>
  <c r="G49"/>
  <c r="H49"/>
  <c r="I49"/>
  <c r="J49"/>
  <c r="K49"/>
  <c r="L49"/>
  <c r="M49"/>
  <c r="N49"/>
  <c r="C50"/>
  <c r="D50"/>
  <c r="E50"/>
  <c r="F50"/>
  <c r="G50"/>
  <c r="H50"/>
  <c r="I50"/>
  <c r="J50"/>
  <c r="K50"/>
  <c r="L50"/>
  <c r="M50"/>
  <c r="N50"/>
  <c r="C51"/>
  <c r="D51"/>
  <c r="E51"/>
  <c r="F51"/>
  <c r="G51"/>
  <c r="H51"/>
  <c r="I51"/>
  <c r="J51"/>
  <c r="K51"/>
  <c r="L51"/>
  <c r="M51"/>
  <c r="N51"/>
  <c r="D2"/>
  <c r="E2"/>
  <c r="F2"/>
  <c r="G2"/>
  <c r="H2"/>
  <c r="I2"/>
  <c r="J2"/>
  <c r="K2"/>
  <c r="L2"/>
  <c r="M2"/>
  <c r="N2"/>
  <c r="C2"/>
  <c r="H56"/>
  <c r="J56" l="1"/>
  <c r="D56"/>
  <c r="L56"/>
  <c r="I56"/>
  <c r="N56"/>
  <c r="G56"/>
  <c r="K56"/>
  <c r="F56"/>
  <c r="E56"/>
  <c r="M56"/>
  <c r="C56"/>
  <c r="A46"/>
  <c r="A47"/>
  <c r="A48"/>
  <c r="A49"/>
  <c r="A50"/>
  <c r="A51"/>
  <c r="A37"/>
  <c r="A38"/>
  <c r="A39"/>
  <c r="A40"/>
  <c r="A41"/>
  <c r="A42"/>
  <c r="A43"/>
  <c r="A44"/>
  <c r="A45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1"/>
  <c r="O7" i="2"/>
  <c r="C3"/>
  <c r="E3"/>
  <c r="F3"/>
  <c r="G3"/>
  <c r="H3"/>
  <c r="I3"/>
  <c r="J3"/>
  <c r="K3"/>
  <c r="L3"/>
  <c r="M3"/>
  <c r="N3"/>
  <c r="O3"/>
  <c r="P3"/>
  <c r="C4"/>
  <c r="E4"/>
  <c r="F4"/>
  <c r="G4"/>
  <c r="H4"/>
  <c r="I4"/>
  <c r="J4"/>
  <c r="K4"/>
  <c r="L4"/>
  <c r="M4"/>
  <c r="N4"/>
  <c r="O4"/>
  <c r="P4"/>
  <c r="C5"/>
  <c r="E5"/>
  <c r="F5"/>
  <c r="G5"/>
  <c r="H5"/>
  <c r="I5"/>
  <c r="J5"/>
  <c r="K5"/>
  <c r="L5"/>
  <c r="M5"/>
  <c r="N5"/>
  <c r="O5"/>
  <c r="P5"/>
  <c r="C6"/>
  <c r="J8"/>
  <c r="I13"/>
  <c r="C14"/>
  <c r="H18"/>
  <c r="C22"/>
  <c r="G23"/>
  <c r="F28"/>
  <c r="C30"/>
  <c r="E33"/>
  <c r="G2"/>
  <c r="H2"/>
  <c r="I2"/>
  <c r="J2"/>
  <c r="K2"/>
  <c r="L2"/>
  <c r="M2"/>
  <c r="N2"/>
  <c r="O2"/>
  <c r="P2"/>
  <c r="F2"/>
  <c r="E2"/>
  <c r="C2"/>
  <c r="O23" l="1"/>
  <c r="P18"/>
  <c r="E9"/>
  <c r="H34"/>
  <c r="I29"/>
  <c r="J24"/>
  <c r="K19"/>
  <c r="L14"/>
  <c r="M9"/>
  <c r="M33"/>
  <c r="P34"/>
  <c r="F20"/>
  <c r="N20"/>
  <c r="G31"/>
  <c r="H26"/>
  <c r="I21"/>
  <c r="J16"/>
  <c r="K11"/>
  <c r="L6"/>
  <c r="N28"/>
  <c r="E25"/>
  <c r="G15"/>
  <c r="L30"/>
  <c r="O15"/>
  <c r="K6"/>
  <c r="O31"/>
  <c r="P26"/>
  <c r="E17"/>
  <c r="F12"/>
  <c r="G7"/>
  <c r="H10"/>
  <c r="M25"/>
  <c r="P10"/>
  <c r="J32"/>
  <c r="K27"/>
  <c r="L22"/>
  <c r="M17"/>
  <c r="N12"/>
  <c r="K32"/>
  <c r="E30"/>
  <c r="G28"/>
  <c r="C27"/>
  <c r="K24"/>
  <c r="E22"/>
  <c r="O20"/>
  <c r="G20"/>
  <c r="L19"/>
  <c r="C19"/>
  <c r="I18"/>
  <c r="N17"/>
  <c r="F17"/>
  <c r="K16"/>
  <c r="P15"/>
  <c r="H15"/>
  <c r="M14"/>
  <c r="E14"/>
  <c r="J13"/>
  <c r="O12"/>
  <c r="G12"/>
  <c r="L11"/>
  <c r="C11"/>
  <c r="I10"/>
  <c r="N9"/>
  <c r="F9"/>
  <c r="K8"/>
  <c r="P7"/>
  <c r="H7"/>
  <c r="M6"/>
  <c r="E6"/>
  <c r="J34"/>
  <c r="O33"/>
  <c r="G33"/>
  <c r="L32"/>
  <c r="C32"/>
  <c r="I31"/>
  <c r="N30"/>
  <c r="F30"/>
  <c r="K29"/>
  <c r="P28"/>
  <c r="H28"/>
  <c r="M27"/>
  <c r="E27"/>
  <c r="J26"/>
  <c r="O25"/>
  <c r="G25"/>
  <c r="L24"/>
  <c r="C24"/>
  <c r="I23"/>
  <c r="N22"/>
  <c r="F22"/>
  <c r="K21"/>
  <c r="P20"/>
  <c r="H20"/>
  <c r="M19"/>
  <c r="E19"/>
  <c r="J18"/>
  <c r="O17"/>
  <c r="G17"/>
  <c r="L16"/>
  <c r="C16"/>
  <c r="I15"/>
  <c r="N14"/>
  <c r="F14"/>
  <c r="K13"/>
  <c r="P12"/>
  <c r="H12"/>
  <c r="M11"/>
  <c r="E11"/>
  <c r="J10"/>
  <c r="O9"/>
  <c r="G9"/>
  <c r="L8"/>
  <c r="C8"/>
  <c r="I7"/>
  <c r="N6"/>
  <c r="F6"/>
  <c r="F33"/>
  <c r="H31"/>
  <c r="O28"/>
  <c r="N25"/>
  <c r="M22"/>
  <c r="P33"/>
  <c r="J31"/>
  <c r="G30"/>
  <c r="C29"/>
  <c r="K26"/>
  <c r="H25"/>
  <c r="E24"/>
  <c r="G22"/>
  <c r="C21"/>
  <c r="N19"/>
  <c r="P17"/>
  <c r="J15"/>
  <c r="G14"/>
  <c r="N11"/>
  <c r="P9"/>
  <c r="E8"/>
  <c r="G6"/>
  <c r="I33"/>
  <c r="F32"/>
  <c r="M29"/>
  <c r="O27"/>
  <c r="I25"/>
  <c r="F24"/>
  <c r="H22"/>
  <c r="E21"/>
  <c r="L18"/>
  <c r="N16"/>
  <c r="P14"/>
  <c r="J12"/>
  <c r="G11"/>
  <c r="C10"/>
  <c r="F8"/>
  <c r="H6"/>
  <c r="M34"/>
  <c r="E34"/>
  <c r="J33"/>
  <c r="O32"/>
  <c r="G32"/>
  <c r="L31"/>
  <c r="C31"/>
  <c r="I30"/>
  <c r="N29"/>
  <c r="F29"/>
  <c r="K28"/>
  <c r="P27"/>
  <c r="H27"/>
  <c r="M26"/>
  <c r="E26"/>
  <c r="J25"/>
  <c r="O24"/>
  <c r="G24"/>
  <c r="L23"/>
  <c r="C23"/>
  <c r="I22"/>
  <c r="N21"/>
  <c r="F21"/>
  <c r="K20"/>
  <c r="P19"/>
  <c r="H19"/>
  <c r="M18"/>
  <c r="E18"/>
  <c r="J17"/>
  <c r="O16"/>
  <c r="G16"/>
  <c r="L15"/>
  <c r="C15"/>
  <c r="I14"/>
  <c r="N13"/>
  <c r="F13"/>
  <c r="K12"/>
  <c r="P11"/>
  <c r="H11"/>
  <c r="M10"/>
  <c r="E10"/>
  <c r="J9"/>
  <c r="O8"/>
  <c r="G8"/>
  <c r="L7"/>
  <c r="C7"/>
  <c r="I6"/>
  <c r="I34"/>
  <c r="P31"/>
  <c r="J29"/>
  <c r="I26"/>
  <c r="P23"/>
  <c r="J21"/>
  <c r="K34"/>
  <c r="M32"/>
  <c r="O30"/>
  <c r="I28"/>
  <c r="F27"/>
  <c r="M24"/>
  <c r="O22"/>
  <c r="I20"/>
  <c r="F19"/>
  <c r="H17"/>
  <c r="E16"/>
  <c r="L13"/>
  <c r="C13"/>
  <c r="F11"/>
  <c r="H9"/>
  <c r="J7"/>
  <c r="L34"/>
  <c r="N32"/>
  <c r="P30"/>
  <c r="J28"/>
  <c r="G27"/>
  <c r="C26"/>
  <c r="K23"/>
  <c r="M21"/>
  <c r="O19"/>
  <c r="I17"/>
  <c r="K15"/>
  <c r="M13"/>
  <c r="O11"/>
  <c r="I9"/>
  <c r="K7"/>
  <c r="N34"/>
  <c r="F34"/>
  <c r="K33"/>
  <c r="P32"/>
  <c r="H32"/>
  <c r="M31"/>
  <c r="E31"/>
  <c r="J30"/>
  <c r="O29"/>
  <c r="G29"/>
  <c r="L28"/>
  <c r="C28"/>
  <c r="I27"/>
  <c r="N26"/>
  <c r="F26"/>
  <c r="K25"/>
  <c r="P24"/>
  <c r="H24"/>
  <c r="M23"/>
  <c r="E23"/>
  <c r="J22"/>
  <c r="O21"/>
  <c r="G21"/>
  <c r="L20"/>
  <c r="C20"/>
  <c r="I19"/>
  <c r="N18"/>
  <c r="F18"/>
  <c r="K17"/>
  <c r="P16"/>
  <c r="H16"/>
  <c r="M15"/>
  <c r="E15"/>
  <c r="J14"/>
  <c r="O13"/>
  <c r="G13"/>
  <c r="L12"/>
  <c r="C12"/>
  <c r="I11"/>
  <c r="N10"/>
  <c r="F10"/>
  <c r="K9"/>
  <c r="P8"/>
  <c r="H8"/>
  <c r="M7"/>
  <c r="E7"/>
  <c r="J6"/>
  <c r="N33"/>
  <c r="M30"/>
  <c r="L27"/>
  <c r="F25"/>
  <c r="H23"/>
  <c r="H33"/>
  <c r="E32"/>
  <c r="L29"/>
  <c r="N27"/>
  <c r="P25"/>
  <c r="J23"/>
  <c r="L21"/>
  <c r="K18"/>
  <c r="M16"/>
  <c r="O14"/>
  <c r="I12"/>
  <c r="K10"/>
  <c r="M8"/>
  <c r="O6"/>
  <c r="C34"/>
  <c r="K31"/>
  <c r="H30"/>
  <c r="E29"/>
  <c r="L26"/>
  <c r="N24"/>
  <c r="P22"/>
  <c r="J20"/>
  <c r="G19"/>
  <c r="C18"/>
  <c r="F16"/>
  <c r="H14"/>
  <c r="E13"/>
  <c r="L10"/>
  <c r="N8"/>
  <c r="P6"/>
  <c r="O34"/>
  <c r="G34"/>
  <c r="L33"/>
  <c r="C33"/>
  <c r="I32"/>
  <c r="N31"/>
  <c r="F31"/>
  <c r="K30"/>
  <c r="P29"/>
  <c r="H29"/>
  <c r="M28"/>
  <c r="E28"/>
  <c r="J27"/>
  <c r="O26"/>
  <c r="G26"/>
  <c r="L25"/>
  <c r="C25"/>
  <c r="I24"/>
  <c r="N23"/>
  <c r="F23"/>
  <c r="K22"/>
  <c r="P21"/>
  <c r="H21"/>
  <c r="M20"/>
  <c r="E20"/>
  <c r="J19"/>
  <c r="O18"/>
  <c r="G18"/>
  <c r="L17"/>
  <c r="C17"/>
  <c r="I16"/>
  <c r="N15"/>
  <c r="F15"/>
  <c r="K14"/>
  <c r="P13"/>
  <c r="H13"/>
  <c r="M12"/>
  <c r="E12"/>
  <c r="J11"/>
  <c r="O10"/>
  <c r="G10"/>
  <c r="L9"/>
  <c r="C9"/>
  <c r="I8"/>
  <c r="N7"/>
  <c r="F7"/>
</calcChain>
</file>

<file path=xl/sharedStrings.xml><?xml version="1.0" encoding="utf-8"?>
<sst xmlns="http://schemas.openxmlformats.org/spreadsheetml/2006/main" count="452" uniqueCount="109">
  <si>
    <t>Mot clÃ©</t>
  </si>
  <si>
    <t>Recherches mensuelles globales</t>
  </si>
  <si>
    <t>avr. 2010</t>
  </si>
  <si>
    <t>fÃ©vr. 2010</t>
  </si>
  <si>
    <t>janv. 2010</t>
  </si>
  <si>
    <t>dÃ©c. 2009</t>
  </si>
  <si>
    <t>nov. 2009</t>
  </si>
  <si>
    <t>oct. 2009</t>
  </si>
  <si>
    <t>sept. 2009</t>
  </si>
  <si>
    <t>aoÃ»t 2009</t>
  </si>
  <si>
    <t>juil. 2009</t>
  </si>
  <si>
    <t>Part d'annonces</t>
  </si>
  <si>
    <t>Part de recherches</t>
  </si>
  <si>
    <t>CPC moyen estimÃ©</t>
  </si>
  <si>
    <t>Extrait de la page Web</t>
  </si>
  <si>
    <t>Recherches mensuelles locales</t>
  </si>
  <si>
    <t>[chaussures]</t>
  </si>
  <si>
    <t>-</t>
  </si>
  <si>
    <t>[chaussures femmes]</t>
  </si>
  <si>
    <t>[chaussures hommes]</t>
  </si>
  <si>
    <t>[chaussure]</t>
  </si>
  <si>
    <t>[chaussures enfants]</t>
  </si>
  <si>
    <t>[chaussure femme]</t>
  </si>
  <si>
    <t>[chaussures femme]</t>
  </si>
  <si>
    <t>[chaussures homme]</t>
  </si>
  <si>
    <t>[chaussure homme]</t>
  </si>
  <si>
    <t>[chaussures pas cher]</t>
  </si>
  <si>
    <t>[ballerines]</t>
  </si>
  <si>
    <t>[chaussures enfant]</t>
  </si>
  <si>
    <t>[chaussure enfant]</t>
  </si>
  <si>
    <t>[sandales]</t>
  </si>
  <si>
    <t>[chaussures pour homme]</t>
  </si>
  <si>
    <t>[besson chaussures]</t>
  </si>
  <si>
    <t>[chaussures foot]</t>
  </si>
  <si>
    <t>[chaussures art]</t>
  </si>
  <si>
    <t>[chaussures geox]</t>
  </si>
  <si>
    <t>[chaussures italiennes]</t>
  </si>
  <si>
    <t>[mephisto chaussures]</t>
  </si>
  <si>
    <t>[chaussure art]</t>
  </si>
  <si>
    <t>[chaussure foot]</t>
  </si>
  <si>
    <t>[chaussure a talon]</t>
  </si>
  <si>
    <t>[chaussures bensimon]</t>
  </si>
  <si>
    <t>[chaussure sport]</t>
  </si>
  <si>
    <t>[chaussures weston]</t>
  </si>
  <si>
    <t>[chaussures discount]</t>
  </si>
  <si>
    <t>[chaussures sport]</t>
  </si>
  <si>
    <t>[chaussures bottes]</t>
  </si>
  <si>
    <t>[chaussures running]</t>
  </si>
  <si>
    <t>[chaussure femmes]</t>
  </si>
  <si>
    <t>[chaussures en ligne]</t>
  </si>
  <si>
    <t>[chaussures football]</t>
  </si>
  <si>
    <t>[chaussure football]</t>
  </si>
  <si>
    <t>[chaussures de marque]</t>
  </si>
  <si>
    <t>[chaussure talon]</t>
  </si>
  <si>
    <t>[chaussure geox]</t>
  </si>
  <si>
    <t>[chaussures randonnÃ©e]</t>
  </si>
  <si>
    <t>[chaussures birkenstock]</t>
  </si>
  <si>
    <t>[chaussures compensees]</t>
  </si>
  <si>
    <t>[chaussures mode]</t>
  </si>
  <si>
    <t>[vente chaussures]</t>
  </si>
  <si>
    <t>[chaussures ballerines]</t>
  </si>
  <si>
    <t>[magasin chaussures]</t>
  </si>
  <si>
    <t>[chaussures basket]</t>
  </si>
  <si>
    <t>[chaussures cuir]</t>
  </si>
  <si>
    <t>[chaussures doc martens]</t>
  </si>
  <si>
    <t>[chaussures pour hommes]</t>
  </si>
  <si>
    <t>[chaussures securite]</t>
  </si>
  <si>
    <t>Groupe</t>
  </si>
  <si>
    <t>Nom</t>
  </si>
  <si>
    <t>Sarenza</t>
  </si>
  <si>
    <t>Menu</t>
  </si>
  <si>
    <t>Chaussures hommes</t>
  </si>
  <si>
    <t>Chaussures femmes</t>
  </si>
  <si>
    <t>Sous menu</t>
  </si>
  <si>
    <t>Chaussurs enfants</t>
  </si>
  <si>
    <t>Chaussures pas cher homme</t>
  </si>
  <si>
    <t>Chaussures marque homme</t>
  </si>
  <si>
    <t>Chaussures pas cher femme</t>
  </si>
  <si>
    <t>Chaussures femme nouvelle collection autonome hiver</t>
  </si>
  <si>
    <t>Chaussures homme nouvelle collection autonome hiver</t>
  </si>
  <si>
    <t>Chaussure tendances été</t>
  </si>
  <si>
    <t>Tout chaussure homme</t>
  </si>
  <si>
    <t>Tout chaussure femme</t>
  </si>
  <si>
    <t>Concurrence</t>
  </si>
  <si>
    <t>(entre 0 et 10)</t>
  </si>
  <si>
    <t>Position</t>
  </si>
  <si>
    <t>taux de clic</t>
  </si>
  <si>
    <t xml:space="preserve">Repartition des clics </t>
  </si>
  <si>
    <t>Rapport top keywords/ longue traine</t>
  </si>
  <si>
    <t>Panier moyen</t>
  </si>
  <si>
    <t>Taux de conversion</t>
  </si>
  <si>
    <t>Panier moyen HT</t>
  </si>
  <si>
    <t>mars</t>
  </si>
  <si>
    <t>janvier</t>
  </si>
  <si>
    <t>février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</si>
  <si>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</si>
  <si>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</si>
  <si>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</si>
  <si>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</si>
  <si>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</si>
  <si>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</si>
  <si>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</si>
  <si>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</si>
  <si>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</si>
  <si>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Mot clé</t>
  </si>
  <si>
    <t>position</t>
  </si>
  <si>
    <t xml:space="preserve">Somme du trafic du mois </t>
  </si>
  <si>
    <t xml:space="preserve">Ca / mois </t>
  </si>
  <si>
    <t>Nombre de commandes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</si>
</sst>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NumberFormat="1"/>
    <xf numFmtId="17" fontId="0" fillId="0" borderId="0" xfId="0" applyNumberFormat="1"/>
    <xf numFmtId="1" fontId="0" fillId="0" borderId="0" xfId="0" applyNumberFormat="1"/>
    <xf numFmtId="9" fontId="0" fillId="0" borderId="0" xfId="0" applyNumberFormat="1"/>
    <xf numFmtId="3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5"/>
  <sheetViews>
    <sheetView workbookViewId="0">
      <selection activeCell="N1" sqref="N1:N1048576"/>
    </sheetView>
  </sheetViews>
  <sheetFormatPr baseColWidth="10" defaultRowHeight="15"/>
  <cols>
    <col min="1" max="1" width="26.42578125" customWidth="1"/>
    <col min="3" max="3" width="21.28515625" customWidth="1"/>
    <col min="6" max="6" width="11.28515625" customWidth="1"/>
    <col min="20" max="20" width="15.85546875" customWidth="1"/>
    <col min="21" max="21" width="18.140625" customWidth="1"/>
  </cols>
  <sheetData>
    <row r="1" spans="1:21">
      <c r="A1" s="1" t="s">
        <v>104</v>
      </c>
      <c r="B1" t="s">
        <v>67</v>
      </c>
      <c r="C1" t="s">
        <v>1</v>
      </c>
      <c r="D1" t="s">
        <v>4</v>
      </c>
      <c r="E1" t="s">
        <v>3</v>
      </c>
      <c r="F1" s="2">
        <v>40238</v>
      </c>
      <c r="G1" t="s">
        <v>2</v>
      </c>
      <c r="H1" s="2">
        <v>40299</v>
      </c>
      <c r="I1" s="2">
        <v>40330</v>
      </c>
      <c r="J1" t="s">
        <v>10</v>
      </c>
      <c r="K1" t="s">
        <v>9</v>
      </c>
      <c r="L1" t="s">
        <v>8</v>
      </c>
      <c r="M1" t="s">
        <v>7</v>
      </c>
      <c r="N1" t="s">
        <v>6</v>
      </c>
      <c r="O1" t="s">
        <v>5</v>
      </c>
      <c r="Q1" t="s">
        <v>11</v>
      </c>
      <c r="R1" t="s">
        <v>12</v>
      </c>
      <c r="S1" t="s">
        <v>13</v>
      </c>
      <c r="T1" t="s">
        <v>14</v>
      </c>
      <c r="U1" t="s">
        <v>15</v>
      </c>
    </row>
    <row r="2" spans="1:21">
      <c r="A2" t="s">
        <v>16</v>
      </c>
      <c r="B2" s="3">
        <v>1</v>
      </c>
      <c r="C2" s="3">
        <v>550000</v>
      </c>
      <c r="D2">
        <v>673000</v>
      </c>
      <c r="E2">
        <v>450000</v>
      </c>
      <c r="F2">
        <v>550000</v>
      </c>
      <c r="G2">
        <v>550000</v>
      </c>
      <c r="H2">
        <v>550000</v>
      </c>
      <c r="I2" t="s">
        <v>17</v>
      </c>
      <c r="J2">
        <v>450000</v>
      </c>
      <c r="K2">
        <v>368000</v>
      </c>
      <c r="L2">
        <v>673000</v>
      </c>
      <c r="M2">
        <v>550000</v>
      </c>
      <c r="N2">
        <v>673000</v>
      </c>
      <c r="O2">
        <v>550000</v>
      </c>
      <c r="Q2" t="s">
        <v>17</v>
      </c>
      <c r="R2" t="s">
        <v>17</v>
      </c>
      <c r="S2" t="s">
        <v>17</v>
      </c>
      <c r="T2" t="s">
        <v>17</v>
      </c>
      <c r="U2">
        <v>550000</v>
      </c>
    </row>
    <row r="3" spans="1:21">
      <c r="A3" t="s">
        <v>18</v>
      </c>
      <c r="B3" s="3">
        <v>2</v>
      </c>
      <c r="C3" s="3">
        <v>450000</v>
      </c>
      <c r="D3">
        <v>450000</v>
      </c>
      <c r="E3">
        <v>368000</v>
      </c>
      <c r="F3">
        <v>450000</v>
      </c>
      <c r="G3">
        <v>450000</v>
      </c>
      <c r="H3">
        <v>368000</v>
      </c>
      <c r="I3" t="s">
        <v>17</v>
      </c>
      <c r="J3">
        <v>368000</v>
      </c>
      <c r="K3">
        <v>368000</v>
      </c>
      <c r="L3">
        <v>450000</v>
      </c>
      <c r="M3">
        <v>368000</v>
      </c>
      <c r="N3">
        <v>550000</v>
      </c>
      <c r="O3">
        <v>450000</v>
      </c>
      <c r="Q3" t="s">
        <v>17</v>
      </c>
      <c r="R3" t="s">
        <v>17</v>
      </c>
      <c r="S3" t="s">
        <v>17</v>
      </c>
      <c r="T3" t="s">
        <v>17</v>
      </c>
      <c r="U3">
        <v>368000</v>
      </c>
    </row>
    <row r="4" spans="1:21">
      <c r="A4" t="s">
        <v>19</v>
      </c>
      <c r="B4" s="3">
        <v>3</v>
      </c>
      <c r="C4" s="3">
        <v>301000</v>
      </c>
      <c r="D4">
        <v>368000</v>
      </c>
      <c r="E4">
        <v>246000</v>
      </c>
      <c r="F4">
        <v>246000</v>
      </c>
      <c r="G4">
        <v>201000</v>
      </c>
      <c r="H4">
        <v>165000</v>
      </c>
      <c r="I4" t="s">
        <v>17</v>
      </c>
      <c r="J4">
        <v>301000</v>
      </c>
      <c r="K4">
        <v>301000</v>
      </c>
      <c r="L4">
        <v>301000</v>
      </c>
      <c r="M4">
        <v>246000</v>
      </c>
      <c r="N4">
        <v>301000</v>
      </c>
      <c r="O4">
        <v>368000</v>
      </c>
      <c r="Q4" t="s">
        <v>17</v>
      </c>
      <c r="R4" t="s">
        <v>17</v>
      </c>
      <c r="S4" t="s">
        <v>17</v>
      </c>
      <c r="T4" t="s">
        <v>17</v>
      </c>
      <c r="U4">
        <v>301000</v>
      </c>
    </row>
    <row r="5" spans="1:21">
      <c r="A5" t="s">
        <v>20</v>
      </c>
      <c r="B5" s="3">
        <v>1</v>
      </c>
      <c r="C5" s="3">
        <v>301000</v>
      </c>
      <c r="D5">
        <v>368000</v>
      </c>
      <c r="E5">
        <v>246000</v>
      </c>
      <c r="F5">
        <v>301000</v>
      </c>
      <c r="G5">
        <v>301000</v>
      </c>
      <c r="H5">
        <v>301000</v>
      </c>
      <c r="I5" t="s">
        <v>17</v>
      </c>
      <c r="J5">
        <v>135000</v>
      </c>
      <c r="K5">
        <v>165000</v>
      </c>
      <c r="L5">
        <v>301000</v>
      </c>
      <c r="M5">
        <v>301000</v>
      </c>
      <c r="N5">
        <v>368000</v>
      </c>
      <c r="O5">
        <v>301000</v>
      </c>
      <c r="Q5" t="s">
        <v>17</v>
      </c>
      <c r="R5" t="s">
        <v>17</v>
      </c>
      <c r="S5" t="s">
        <v>17</v>
      </c>
      <c r="T5" t="s">
        <v>17</v>
      </c>
      <c r="U5">
        <v>246000</v>
      </c>
    </row>
    <row r="6" spans="1:21">
      <c r="A6" t="s">
        <v>21</v>
      </c>
      <c r="B6" s="3">
        <v>4</v>
      </c>
      <c r="C6" s="3">
        <v>110000</v>
      </c>
      <c r="D6">
        <v>110000</v>
      </c>
      <c r="E6">
        <v>90500</v>
      </c>
      <c r="F6">
        <v>110000</v>
      </c>
      <c r="G6">
        <v>90500</v>
      </c>
      <c r="H6">
        <v>90500</v>
      </c>
      <c r="I6" t="s">
        <v>17</v>
      </c>
      <c r="J6">
        <v>110000</v>
      </c>
      <c r="K6">
        <v>110000</v>
      </c>
      <c r="L6">
        <v>135000</v>
      </c>
      <c r="M6">
        <v>90500</v>
      </c>
      <c r="N6">
        <v>110000</v>
      </c>
      <c r="O6">
        <v>110000</v>
      </c>
      <c r="Q6" t="s">
        <v>17</v>
      </c>
      <c r="R6" t="s">
        <v>17</v>
      </c>
      <c r="S6" t="s">
        <v>17</v>
      </c>
      <c r="T6" t="s">
        <v>17</v>
      </c>
      <c r="U6">
        <v>110000</v>
      </c>
    </row>
    <row r="7" spans="1:21">
      <c r="A7" t="s">
        <v>22</v>
      </c>
      <c r="B7" s="3">
        <v>2</v>
      </c>
      <c r="C7" s="3">
        <v>110000</v>
      </c>
      <c r="D7">
        <v>90500</v>
      </c>
      <c r="E7">
        <v>90500</v>
      </c>
      <c r="F7">
        <v>135000</v>
      </c>
      <c r="G7">
        <v>135000</v>
      </c>
      <c r="H7">
        <v>135000</v>
      </c>
      <c r="I7" t="s">
        <v>17</v>
      </c>
      <c r="J7">
        <v>90500</v>
      </c>
      <c r="K7">
        <v>90500</v>
      </c>
      <c r="L7">
        <v>110000</v>
      </c>
      <c r="M7">
        <v>110000</v>
      </c>
      <c r="N7">
        <v>90500</v>
      </c>
      <c r="O7">
        <v>90500</v>
      </c>
      <c r="Q7" t="s">
        <v>17</v>
      </c>
      <c r="R7" t="s">
        <v>17</v>
      </c>
      <c r="S7" t="s">
        <v>17</v>
      </c>
      <c r="T7" t="s">
        <v>17</v>
      </c>
      <c r="U7">
        <v>110000</v>
      </c>
    </row>
    <row r="8" spans="1:21">
      <c r="A8" t="s">
        <v>23</v>
      </c>
      <c r="B8" s="3">
        <v>2</v>
      </c>
      <c r="C8" s="3">
        <v>90500</v>
      </c>
      <c r="D8">
        <v>74000</v>
      </c>
      <c r="E8">
        <v>135000</v>
      </c>
      <c r="F8">
        <v>135000</v>
      </c>
      <c r="G8">
        <v>135000</v>
      </c>
      <c r="H8">
        <v>110000</v>
      </c>
      <c r="I8" t="s">
        <v>17</v>
      </c>
      <c r="J8">
        <v>74000</v>
      </c>
      <c r="K8">
        <v>49500</v>
      </c>
      <c r="L8">
        <v>90500</v>
      </c>
      <c r="M8">
        <v>74000</v>
      </c>
      <c r="N8">
        <v>74000</v>
      </c>
      <c r="O8">
        <v>74000</v>
      </c>
      <c r="Q8" t="s">
        <v>17</v>
      </c>
      <c r="R8" t="s">
        <v>17</v>
      </c>
      <c r="S8" t="s">
        <v>17</v>
      </c>
      <c r="T8" t="s">
        <v>17</v>
      </c>
      <c r="U8">
        <v>90500</v>
      </c>
    </row>
    <row r="9" spans="1:21">
      <c r="A9" t="s">
        <v>24</v>
      </c>
      <c r="B9" s="3">
        <v>3</v>
      </c>
      <c r="C9" s="3">
        <v>74000</v>
      </c>
      <c r="D9">
        <v>110000</v>
      </c>
      <c r="E9">
        <v>60500</v>
      </c>
      <c r="F9">
        <v>74000</v>
      </c>
      <c r="G9">
        <v>60500</v>
      </c>
      <c r="H9">
        <v>74000</v>
      </c>
      <c r="I9" t="s">
        <v>17</v>
      </c>
      <c r="J9">
        <v>60500</v>
      </c>
      <c r="K9">
        <v>33100</v>
      </c>
      <c r="L9">
        <v>74000</v>
      </c>
      <c r="M9">
        <v>60500</v>
      </c>
      <c r="N9">
        <v>74000</v>
      </c>
      <c r="O9">
        <v>74000</v>
      </c>
      <c r="Q9" t="s">
        <v>17</v>
      </c>
      <c r="R9" t="s">
        <v>17</v>
      </c>
      <c r="S9" t="s">
        <v>17</v>
      </c>
      <c r="T9" t="s">
        <v>17</v>
      </c>
      <c r="U9">
        <v>60500</v>
      </c>
    </row>
    <row r="10" spans="1:21">
      <c r="A10" t="s">
        <v>25</v>
      </c>
      <c r="B10" s="3">
        <v>3</v>
      </c>
      <c r="C10" s="3">
        <v>60500</v>
      </c>
      <c r="D10">
        <v>90500</v>
      </c>
      <c r="E10">
        <v>60500</v>
      </c>
      <c r="F10">
        <v>60500</v>
      </c>
      <c r="G10">
        <v>60500</v>
      </c>
      <c r="H10">
        <v>60500</v>
      </c>
      <c r="I10" t="s">
        <v>17</v>
      </c>
      <c r="J10">
        <v>40500</v>
      </c>
      <c r="K10">
        <v>40500</v>
      </c>
      <c r="L10">
        <v>49500</v>
      </c>
      <c r="M10">
        <v>74000</v>
      </c>
      <c r="N10">
        <v>90500</v>
      </c>
      <c r="O10">
        <v>74000</v>
      </c>
      <c r="Q10" t="s">
        <v>17</v>
      </c>
      <c r="R10" t="s">
        <v>17</v>
      </c>
      <c r="S10" t="s">
        <v>17</v>
      </c>
      <c r="T10" t="s">
        <v>17</v>
      </c>
      <c r="U10">
        <v>60500</v>
      </c>
    </row>
    <row r="11" spans="1:21">
      <c r="A11" t="s">
        <v>26</v>
      </c>
      <c r="B11" s="3">
        <v>5</v>
      </c>
      <c r="C11" s="3">
        <v>40500</v>
      </c>
      <c r="D11">
        <v>49500</v>
      </c>
      <c r="E11">
        <v>33100</v>
      </c>
      <c r="F11">
        <v>49500</v>
      </c>
      <c r="G11">
        <v>60500</v>
      </c>
      <c r="H11">
        <v>49500</v>
      </c>
      <c r="I11" t="s">
        <v>17</v>
      </c>
      <c r="J11">
        <v>22200</v>
      </c>
      <c r="K11">
        <v>22200</v>
      </c>
      <c r="L11">
        <v>49500</v>
      </c>
      <c r="M11">
        <v>40500</v>
      </c>
      <c r="N11">
        <v>49500</v>
      </c>
      <c r="O11">
        <v>33100</v>
      </c>
      <c r="Q11" t="s">
        <v>17</v>
      </c>
      <c r="R11" t="s">
        <v>17</v>
      </c>
      <c r="S11" t="s">
        <v>17</v>
      </c>
      <c r="T11" t="s">
        <v>17</v>
      </c>
      <c r="U11">
        <v>40500</v>
      </c>
    </row>
    <row r="12" spans="1:21">
      <c r="A12" t="s">
        <v>27</v>
      </c>
      <c r="B12" s="3">
        <v>6</v>
      </c>
      <c r="C12" s="3">
        <v>40500</v>
      </c>
      <c r="D12">
        <v>27100</v>
      </c>
      <c r="E12">
        <v>33100</v>
      </c>
      <c r="F12">
        <v>60500</v>
      </c>
      <c r="G12">
        <v>74000</v>
      </c>
      <c r="H12">
        <v>60500</v>
      </c>
      <c r="I12" t="s">
        <v>17</v>
      </c>
      <c r="J12">
        <v>27100</v>
      </c>
      <c r="K12">
        <v>22200</v>
      </c>
      <c r="L12">
        <v>49500</v>
      </c>
      <c r="M12">
        <v>33100</v>
      </c>
      <c r="N12">
        <v>27100</v>
      </c>
      <c r="O12">
        <v>22200</v>
      </c>
      <c r="Q12" t="s">
        <v>17</v>
      </c>
      <c r="R12" t="s">
        <v>17</v>
      </c>
      <c r="S12" t="s">
        <v>17</v>
      </c>
      <c r="T12" t="s">
        <v>17</v>
      </c>
      <c r="U12">
        <v>40500</v>
      </c>
    </row>
    <row r="13" spans="1:21">
      <c r="A13" t="s">
        <v>28</v>
      </c>
      <c r="B13" s="3">
        <v>4</v>
      </c>
      <c r="C13" s="3">
        <v>33100</v>
      </c>
      <c r="D13">
        <v>33100</v>
      </c>
      <c r="E13">
        <v>22200</v>
      </c>
      <c r="F13">
        <v>40500</v>
      </c>
      <c r="G13">
        <v>40500</v>
      </c>
      <c r="H13">
        <v>40500</v>
      </c>
      <c r="I13" t="s">
        <v>17</v>
      </c>
      <c r="J13">
        <v>22200</v>
      </c>
      <c r="K13">
        <v>27100</v>
      </c>
      <c r="L13">
        <v>60500</v>
      </c>
      <c r="M13">
        <v>40500</v>
      </c>
      <c r="N13">
        <v>33100</v>
      </c>
      <c r="O13">
        <v>27100</v>
      </c>
      <c r="Q13" t="s">
        <v>17</v>
      </c>
      <c r="R13" t="s">
        <v>17</v>
      </c>
      <c r="S13" t="s">
        <v>17</v>
      </c>
      <c r="T13" t="s">
        <v>17</v>
      </c>
      <c r="U13">
        <v>33100</v>
      </c>
    </row>
    <row r="14" spans="1:21">
      <c r="A14" t="s">
        <v>29</v>
      </c>
      <c r="B14" s="3">
        <v>4</v>
      </c>
      <c r="C14" s="3">
        <v>33100</v>
      </c>
      <c r="D14">
        <v>33100</v>
      </c>
      <c r="E14">
        <v>27100</v>
      </c>
      <c r="F14">
        <v>49500</v>
      </c>
      <c r="G14">
        <v>49500</v>
      </c>
      <c r="H14">
        <v>49500</v>
      </c>
      <c r="I14" t="s">
        <v>17</v>
      </c>
      <c r="J14">
        <v>22200</v>
      </c>
      <c r="K14">
        <v>27100</v>
      </c>
      <c r="L14">
        <v>40500</v>
      </c>
      <c r="M14">
        <v>40500</v>
      </c>
      <c r="N14">
        <v>33100</v>
      </c>
      <c r="O14">
        <v>27100</v>
      </c>
      <c r="Q14" t="s">
        <v>17</v>
      </c>
      <c r="R14" t="s">
        <v>17</v>
      </c>
      <c r="S14" t="s">
        <v>17</v>
      </c>
      <c r="T14" t="s">
        <v>17</v>
      </c>
      <c r="U14">
        <v>33100</v>
      </c>
    </row>
    <row r="15" spans="1:21">
      <c r="A15" t="s">
        <v>30</v>
      </c>
      <c r="B15" s="3">
        <v>9</v>
      </c>
      <c r="C15" s="3">
        <v>40500</v>
      </c>
      <c r="D15">
        <v>22200</v>
      </c>
      <c r="E15">
        <v>27100</v>
      </c>
      <c r="F15">
        <v>49500</v>
      </c>
      <c r="G15">
        <v>60500</v>
      </c>
      <c r="H15">
        <v>74000</v>
      </c>
      <c r="I15" t="s">
        <v>17</v>
      </c>
      <c r="J15">
        <v>49500</v>
      </c>
      <c r="K15">
        <v>22200</v>
      </c>
      <c r="L15">
        <v>12100</v>
      </c>
      <c r="M15">
        <v>12100</v>
      </c>
      <c r="N15">
        <v>18100</v>
      </c>
      <c r="O15">
        <v>14800</v>
      </c>
      <c r="Q15" t="s">
        <v>17</v>
      </c>
      <c r="R15" t="s">
        <v>17</v>
      </c>
      <c r="S15" t="s">
        <v>17</v>
      </c>
      <c r="T15" t="s">
        <v>17</v>
      </c>
      <c r="U15">
        <v>33100</v>
      </c>
    </row>
    <row r="16" spans="1:21">
      <c r="A16" t="s">
        <v>31</v>
      </c>
      <c r="B16" s="3">
        <v>3</v>
      </c>
      <c r="C16" s="3">
        <v>33100</v>
      </c>
      <c r="D16">
        <v>49500</v>
      </c>
      <c r="E16">
        <v>27100</v>
      </c>
      <c r="F16">
        <v>33100</v>
      </c>
      <c r="G16">
        <v>40500</v>
      </c>
      <c r="H16">
        <v>27100</v>
      </c>
      <c r="I16" t="s">
        <v>17</v>
      </c>
      <c r="J16">
        <v>27100</v>
      </c>
      <c r="K16">
        <v>18100</v>
      </c>
      <c r="L16">
        <v>27100</v>
      </c>
      <c r="M16">
        <v>22200</v>
      </c>
      <c r="N16">
        <v>33100</v>
      </c>
      <c r="O16">
        <v>40500</v>
      </c>
      <c r="Q16" t="s">
        <v>17</v>
      </c>
      <c r="R16" t="s">
        <v>17</v>
      </c>
      <c r="S16" t="s">
        <v>17</v>
      </c>
      <c r="T16" t="s">
        <v>17</v>
      </c>
      <c r="U16">
        <v>33100</v>
      </c>
    </row>
    <row r="17" spans="1:21">
      <c r="A17" t="s">
        <v>32</v>
      </c>
      <c r="B17" s="3">
        <v>7</v>
      </c>
      <c r="C17" s="3">
        <v>33100</v>
      </c>
      <c r="D17">
        <v>40500</v>
      </c>
      <c r="E17">
        <v>18100</v>
      </c>
      <c r="F17">
        <v>27100</v>
      </c>
      <c r="G17">
        <v>33100</v>
      </c>
      <c r="H17">
        <v>40500</v>
      </c>
      <c r="I17" t="s">
        <v>17</v>
      </c>
      <c r="J17">
        <v>18100</v>
      </c>
      <c r="K17">
        <v>18100</v>
      </c>
      <c r="L17">
        <v>33100</v>
      </c>
      <c r="M17">
        <v>40500</v>
      </c>
      <c r="N17">
        <v>33100</v>
      </c>
      <c r="O17">
        <v>27100</v>
      </c>
      <c r="Q17" t="s">
        <v>17</v>
      </c>
      <c r="R17" t="s">
        <v>17</v>
      </c>
      <c r="S17" t="s">
        <v>17</v>
      </c>
      <c r="T17" t="s">
        <v>17</v>
      </c>
      <c r="U17">
        <v>27100</v>
      </c>
    </row>
    <row r="18" spans="1:21">
      <c r="A18" t="s">
        <v>33</v>
      </c>
      <c r="B18" s="3">
        <v>8</v>
      </c>
      <c r="C18" s="3">
        <v>18100</v>
      </c>
      <c r="D18">
        <v>14800</v>
      </c>
      <c r="E18">
        <v>14800</v>
      </c>
      <c r="F18">
        <v>18100</v>
      </c>
      <c r="G18">
        <v>14800</v>
      </c>
      <c r="H18">
        <v>12100</v>
      </c>
      <c r="I18" t="s">
        <v>17</v>
      </c>
      <c r="J18">
        <v>18100</v>
      </c>
      <c r="K18">
        <v>33100</v>
      </c>
      <c r="L18">
        <v>33100</v>
      </c>
      <c r="M18">
        <v>18100</v>
      </c>
      <c r="N18">
        <v>22200</v>
      </c>
      <c r="O18">
        <v>18100</v>
      </c>
      <c r="Q18" t="s">
        <v>17</v>
      </c>
      <c r="R18" t="s">
        <v>17</v>
      </c>
      <c r="S18" t="s">
        <v>17</v>
      </c>
      <c r="T18" t="s">
        <v>17</v>
      </c>
      <c r="U18">
        <v>18100</v>
      </c>
    </row>
    <row r="19" spans="1:21">
      <c r="A19" t="s">
        <v>34</v>
      </c>
      <c r="B19" s="3">
        <v>10</v>
      </c>
      <c r="C19" s="3">
        <v>18100</v>
      </c>
      <c r="D19">
        <v>27100</v>
      </c>
      <c r="E19">
        <v>18100</v>
      </c>
      <c r="F19">
        <v>18100</v>
      </c>
      <c r="G19">
        <v>18100</v>
      </c>
      <c r="H19">
        <v>22200</v>
      </c>
      <c r="I19" t="s">
        <v>17</v>
      </c>
      <c r="J19">
        <v>12100</v>
      </c>
      <c r="K19">
        <v>9900</v>
      </c>
      <c r="L19">
        <v>18100</v>
      </c>
      <c r="M19">
        <v>18100</v>
      </c>
      <c r="N19">
        <v>18100</v>
      </c>
      <c r="O19">
        <v>14800</v>
      </c>
      <c r="Q19" t="s">
        <v>17</v>
      </c>
      <c r="R19" t="s">
        <v>17</v>
      </c>
      <c r="S19" t="s">
        <v>17</v>
      </c>
      <c r="T19" t="s">
        <v>17</v>
      </c>
      <c r="U19">
        <v>18100</v>
      </c>
    </row>
    <row r="20" spans="1:21">
      <c r="A20" t="s">
        <v>35</v>
      </c>
      <c r="B20" s="3">
        <v>11</v>
      </c>
      <c r="C20" s="3">
        <v>14800</v>
      </c>
      <c r="D20">
        <v>18100</v>
      </c>
      <c r="E20">
        <v>12100</v>
      </c>
      <c r="F20">
        <v>18100</v>
      </c>
      <c r="G20">
        <v>22200</v>
      </c>
      <c r="H20">
        <v>18100</v>
      </c>
      <c r="I20" t="s">
        <v>17</v>
      </c>
      <c r="J20">
        <v>12100</v>
      </c>
      <c r="K20">
        <v>14800</v>
      </c>
      <c r="L20">
        <v>18100</v>
      </c>
      <c r="M20">
        <v>14800</v>
      </c>
      <c r="N20">
        <v>12100</v>
      </c>
      <c r="O20">
        <v>9900</v>
      </c>
      <c r="Q20" t="s">
        <v>17</v>
      </c>
      <c r="R20" t="s">
        <v>17</v>
      </c>
      <c r="S20" t="s">
        <v>17</v>
      </c>
      <c r="T20" t="s">
        <v>17</v>
      </c>
      <c r="U20">
        <v>14800</v>
      </c>
    </row>
    <row r="21" spans="1:21">
      <c r="A21" t="s">
        <v>36</v>
      </c>
      <c r="B21" s="3">
        <v>12</v>
      </c>
      <c r="C21" s="3">
        <v>14800</v>
      </c>
      <c r="D21">
        <v>18100</v>
      </c>
      <c r="E21">
        <v>12100</v>
      </c>
      <c r="F21">
        <v>18100</v>
      </c>
      <c r="G21">
        <v>18100</v>
      </c>
      <c r="H21">
        <v>18100</v>
      </c>
      <c r="I21" t="s">
        <v>17</v>
      </c>
      <c r="J21">
        <v>8100</v>
      </c>
      <c r="K21">
        <v>6600</v>
      </c>
      <c r="L21">
        <v>14800</v>
      </c>
      <c r="M21">
        <v>14800</v>
      </c>
      <c r="N21">
        <v>14800</v>
      </c>
      <c r="O21">
        <v>12100</v>
      </c>
      <c r="Q21" t="s">
        <v>17</v>
      </c>
      <c r="R21" t="s">
        <v>17</v>
      </c>
      <c r="S21" t="s">
        <v>17</v>
      </c>
      <c r="T21" t="s">
        <v>17</v>
      </c>
      <c r="U21">
        <v>14800</v>
      </c>
    </row>
    <row r="22" spans="1:21">
      <c r="A22" t="s">
        <v>37</v>
      </c>
      <c r="B22" s="3">
        <v>13</v>
      </c>
      <c r="C22" s="3">
        <v>14800</v>
      </c>
      <c r="D22">
        <v>22200</v>
      </c>
      <c r="E22">
        <v>9900</v>
      </c>
      <c r="F22">
        <v>18100</v>
      </c>
      <c r="G22">
        <v>22200</v>
      </c>
      <c r="H22">
        <v>9900</v>
      </c>
      <c r="I22" t="s">
        <v>17</v>
      </c>
      <c r="J22">
        <v>9900</v>
      </c>
      <c r="K22">
        <v>6600</v>
      </c>
      <c r="L22">
        <v>12100</v>
      </c>
      <c r="M22">
        <v>14800</v>
      </c>
      <c r="N22">
        <v>14800</v>
      </c>
      <c r="O22">
        <v>14800</v>
      </c>
      <c r="Q22" t="s">
        <v>17</v>
      </c>
      <c r="R22" t="s">
        <v>17</v>
      </c>
      <c r="S22" t="s">
        <v>17</v>
      </c>
      <c r="T22" t="s">
        <v>17</v>
      </c>
      <c r="U22">
        <v>14800</v>
      </c>
    </row>
    <row r="23" spans="1:21">
      <c r="A23" t="s">
        <v>38</v>
      </c>
      <c r="B23" s="3">
        <v>10</v>
      </c>
      <c r="C23" s="3">
        <v>14800</v>
      </c>
      <c r="D23">
        <v>22200</v>
      </c>
      <c r="E23">
        <v>14800</v>
      </c>
      <c r="F23">
        <v>12100</v>
      </c>
      <c r="G23">
        <v>14800</v>
      </c>
      <c r="H23">
        <v>14800</v>
      </c>
      <c r="I23" t="s">
        <v>17</v>
      </c>
      <c r="J23">
        <v>12100</v>
      </c>
      <c r="K23">
        <v>9900</v>
      </c>
      <c r="L23">
        <v>12100</v>
      </c>
      <c r="M23">
        <v>12100</v>
      </c>
      <c r="N23">
        <v>14800</v>
      </c>
      <c r="O23">
        <v>12100</v>
      </c>
      <c r="Q23" t="s">
        <v>17</v>
      </c>
      <c r="R23" t="s">
        <v>17</v>
      </c>
      <c r="S23" t="s">
        <v>17</v>
      </c>
      <c r="T23" t="s">
        <v>17</v>
      </c>
      <c r="U23">
        <v>14800</v>
      </c>
    </row>
    <row r="24" spans="1:21">
      <c r="A24" t="s">
        <v>39</v>
      </c>
      <c r="B24" s="3">
        <v>8</v>
      </c>
      <c r="C24" s="3">
        <v>12100</v>
      </c>
      <c r="D24">
        <v>12100</v>
      </c>
      <c r="E24">
        <v>12100</v>
      </c>
      <c r="F24">
        <v>14800</v>
      </c>
      <c r="G24">
        <v>14800</v>
      </c>
      <c r="H24">
        <v>12100</v>
      </c>
      <c r="I24" t="s">
        <v>17</v>
      </c>
      <c r="J24">
        <v>6600</v>
      </c>
      <c r="K24">
        <v>12100</v>
      </c>
      <c r="L24">
        <v>18100</v>
      </c>
      <c r="M24">
        <v>14800</v>
      </c>
      <c r="N24">
        <v>14800</v>
      </c>
      <c r="O24">
        <v>14800</v>
      </c>
      <c r="Q24" t="s">
        <v>17</v>
      </c>
      <c r="R24" t="s">
        <v>17</v>
      </c>
      <c r="S24" t="s">
        <v>17</v>
      </c>
      <c r="T24" t="s">
        <v>17</v>
      </c>
      <c r="U24">
        <v>12100</v>
      </c>
    </row>
    <row r="25" spans="1:21">
      <c r="A25" t="s">
        <v>40</v>
      </c>
      <c r="B25" s="3">
        <v>14</v>
      </c>
      <c r="C25" s="3">
        <v>12100</v>
      </c>
      <c r="D25">
        <v>12100</v>
      </c>
      <c r="E25">
        <v>14800</v>
      </c>
      <c r="F25">
        <v>14800</v>
      </c>
      <c r="G25">
        <v>14800</v>
      </c>
      <c r="H25">
        <v>14800</v>
      </c>
      <c r="I25" t="s">
        <v>17</v>
      </c>
      <c r="J25">
        <v>5400</v>
      </c>
      <c r="K25">
        <v>6600</v>
      </c>
      <c r="L25">
        <v>9900</v>
      </c>
      <c r="M25">
        <v>12100</v>
      </c>
      <c r="N25">
        <v>14800</v>
      </c>
      <c r="O25">
        <v>12100</v>
      </c>
      <c r="Q25" t="s">
        <v>17</v>
      </c>
      <c r="R25" t="s">
        <v>17</v>
      </c>
      <c r="S25" t="s">
        <v>17</v>
      </c>
      <c r="T25" t="s">
        <v>17</v>
      </c>
      <c r="U25">
        <v>12100</v>
      </c>
    </row>
    <row r="26" spans="1:21">
      <c r="A26" t="s">
        <v>41</v>
      </c>
      <c r="B26" s="3">
        <v>15</v>
      </c>
      <c r="C26" s="3">
        <v>9900</v>
      </c>
      <c r="D26">
        <v>5400</v>
      </c>
      <c r="E26">
        <v>5400</v>
      </c>
      <c r="F26">
        <v>12100</v>
      </c>
      <c r="G26">
        <v>14800</v>
      </c>
      <c r="H26">
        <v>14800</v>
      </c>
      <c r="I26" t="s">
        <v>17</v>
      </c>
      <c r="J26">
        <v>12100</v>
      </c>
      <c r="K26">
        <v>12100</v>
      </c>
      <c r="L26">
        <v>9900</v>
      </c>
      <c r="M26">
        <v>6600</v>
      </c>
      <c r="N26">
        <v>4400</v>
      </c>
      <c r="O26">
        <v>4400</v>
      </c>
      <c r="Q26" t="s">
        <v>17</v>
      </c>
      <c r="R26" t="s">
        <v>17</v>
      </c>
      <c r="S26" t="s">
        <v>17</v>
      </c>
      <c r="T26" t="s">
        <v>17</v>
      </c>
      <c r="U26">
        <v>9900</v>
      </c>
    </row>
    <row r="27" spans="1:21">
      <c r="A27" t="s">
        <v>42</v>
      </c>
      <c r="B27" s="3">
        <v>16</v>
      </c>
      <c r="C27" s="3">
        <v>9900</v>
      </c>
      <c r="D27">
        <v>9900</v>
      </c>
      <c r="E27">
        <v>8100</v>
      </c>
      <c r="F27">
        <v>8100</v>
      </c>
      <c r="G27">
        <v>8100</v>
      </c>
      <c r="H27">
        <v>8100</v>
      </c>
      <c r="I27" t="s">
        <v>17</v>
      </c>
      <c r="J27">
        <v>12100</v>
      </c>
      <c r="K27">
        <v>12100</v>
      </c>
      <c r="L27">
        <v>14800</v>
      </c>
      <c r="M27">
        <v>9900</v>
      </c>
      <c r="N27">
        <v>9900</v>
      </c>
      <c r="O27">
        <v>8100</v>
      </c>
      <c r="Q27" t="s">
        <v>17</v>
      </c>
      <c r="R27" t="s">
        <v>17</v>
      </c>
      <c r="S27" t="s">
        <v>17</v>
      </c>
      <c r="T27" t="s">
        <v>17</v>
      </c>
      <c r="U27">
        <v>9900</v>
      </c>
    </row>
    <row r="28" spans="1:21">
      <c r="A28" t="s">
        <v>43</v>
      </c>
      <c r="B28" s="3">
        <v>17</v>
      </c>
      <c r="C28" s="3">
        <v>9900</v>
      </c>
      <c r="D28">
        <v>12100</v>
      </c>
      <c r="E28">
        <v>9900</v>
      </c>
      <c r="F28">
        <v>12100</v>
      </c>
      <c r="G28">
        <v>9900</v>
      </c>
      <c r="H28">
        <v>9900</v>
      </c>
      <c r="I28" t="s">
        <v>17</v>
      </c>
      <c r="J28">
        <v>4400</v>
      </c>
      <c r="K28">
        <v>5400</v>
      </c>
      <c r="L28">
        <v>6600</v>
      </c>
      <c r="M28">
        <v>9900</v>
      </c>
      <c r="N28">
        <v>12100</v>
      </c>
      <c r="O28">
        <v>12100</v>
      </c>
      <c r="Q28" t="s">
        <v>17</v>
      </c>
      <c r="R28" t="s">
        <v>17</v>
      </c>
      <c r="S28" t="s">
        <v>17</v>
      </c>
      <c r="T28" t="s">
        <v>17</v>
      </c>
      <c r="U28">
        <v>9900</v>
      </c>
    </row>
    <row r="29" spans="1:21">
      <c r="A29" t="s">
        <v>44</v>
      </c>
      <c r="B29" s="3">
        <v>18</v>
      </c>
      <c r="C29" s="3">
        <v>9900</v>
      </c>
      <c r="D29">
        <v>9900</v>
      </c>
      <c r="E29">
        <v>6600</v>
      </c>
      <c r="F29">
        <v>12100</v>
      </c>
      <c r="G29">
        <v>14800</v>
      </c>
      <c r="H29">
        <v>14800</v>
      </c>
      <c r="I29" t="s">
        <v>17</v>
      </c>
      <c r="J29">
        <v>4400</v>
      </c>
      <c r="K29">
        <v>4400</v>
      </c>
      <c r="L29">
        <v>9900</v>
      </c>
      <c r="M29">
        <v>8100</v>
      </c>
      <c r="N29">
        <v>8100</v>
      </c>
      <c r="O29">
        <v>8100</v>
      </c>
      <c r="Q29" t="s">
        <v>17</v>
      </c>
      <c r="R29" t="s">
        <v>17</v>
      </c>
      <c r="S29" t="s">
        <v>17</v>
      </c>
      <c r="T29" t="s">
        <v>17</v>
      </c>
      <c r="U29">
        <v>8100</v>
      </c>
    </row>
    <row r="30" spans="1:21">
      <c r="A30" t="s">
        <v>45</v>
      </c>
      <c r="B30" s="3">
        <v>16</v>
      </c>
      <c r="C30" s="3">
        <v>9900</v>
      </c>
      <c r="D30">
        <v>9900</v>
      </c>
      <c r="E30">
        <v>9900</v>
      </c>
      <c r="F30">
        <v>8100</v>
      </c>
      <c r="G30">
        <v>6600</v>
      </c>
      <c r="H30">
        <v>6600</v>
      </c>
      <c r="I30" t="s">
        <v>17</v>
      </c>
      <c r="J30">
        <v>9900</v>
      </c>
      <c r="K30">
        <v>8100</v>
      </c>
      <c r="L30">
        <v>9900</v>
      </c>
      <c r="M30">
        <v>8100</v>
      </c>
      <c r="N30">
        <v>8100</v>
      </c>
      <c r="O30">
        <v>8100</v>
      </c>
      <c r="Q30" t="s">
        <v>17</v>
      </c>
      <c r="R30" t="s">
        <v>17</v>
      </c>
      <c r="S30" t="s">
        <v>17</v>
      </c>
      <c r="T30" t="s">
        <v>17</v>
      </c>
      <c r="U30">
        <v>8100</v>
      </c>
    </row>
    <row r="31" spans="1:21">
      <c r="A31" t="s">
        <v>46</v>
      </c>
      <c r="B31" s="3">
        <v>19</v>
      </c>
      <c r="C31" s="3">
        <v>8100</v>
      </c>
      <c r="D31">
        <v>14800</v>
      </c>
      <c r="E31">
        <v>8100</v>
      </c>
      <c r="F31">
        <v>5400</v>
      </c>
      <c r="G31">
        <v>3600</v>
      </c>
      <c r="H31">
        <v>2400</v>
      </c>
      <c r="I31" t="s">
        <v>17</v>
      </c>
      <c r="J31">
        <v>1600</v>
      </c>
      <c r="K31">
        <v>4400</v>
      </c>
      <c r="L31">
        <v>8100</v>
      </c>
      <c r="M31">
        <v>12100</v>
      </c>
      <c r="N31">
        <v>14800</v>
      </c>
      <c r="O31">
        <v>14800</v>
      </c>
      <c r="Q31" t="s">
        <v>17</v>
      </c>
      <c r="R31" t="s">
        <v>17</v>
      </c>
      <c r="S31" t="s">
        <v>17</v>
      </c>
      <c r="T31" t="s">
        <v>17</v>
      </c>
      <c r="U31">
        <v>8100</v>
      </c>
    </row>
    <row r="32" spans="1:21">
      <c r="A32" t="s">
        <v>47</v>
      </c>
      <c r="B32" s="3">
        <v>20</v>
      </c>
      <c r="C32" s="3">
        <v>8100</v>
      </c>
      <c r="D32">
        <v>12100</v>
      </c>
      <c r="E32">
        <v>9900</v>
      </c>
      <c r="F32">
        <v>9900</v>
      </c>
      <c r="G32">
        <v>9900</v>
      </c>
      <c r="H32">
        <v>9900</v>
      </c>
      <c r="I32" t="s">
        <v>17</v>
      </c>
      <c r="J32">
        <v>5400</v>
      </c>
      <c r="K32">
        <v>6600</v>
      </c>
      <c r="L32">
        <v>8100</v>
      </c>
      <c r="M32">
        <v>6600</v>
      </c>
      <c r="N32">
        <v>8100</v>
      </c>
      <c r="O32">
        <v>6600</v>
      </c>
      <c r="Q32" t="s">
        <v>17</v>
      </c>
      <c r="R32" t="s">
        <v>17</v>
      </c>
      <c r="S32" t="s">
        <v>17</v>
      </c>
      <c r="T32" t="s">
        <v>17</v>
      </c>
      <c r="U32">
        <v>8100</v>
      </c>
    </row>
    <row r="33" spans="1:21">
      <c r="A33" t="s">
        <v>48</v>
      </c>
      <c r="B33" s="3">
        <v>2</v>
      </c>
      <c r="C33" s="3">
        <v>5400</v>
      </c>
      <c r="D33">
        <v>5400</v>
      </c>
      <c r="E33">
        <v>5400</v>
      </c>
      <c r="F33">
        <v>6600</v>
      </c>
      <c r="G33">
        <v>6600</v>
      </c>
      <c r="H33">
        <v>6600</v>
      </c>
      <c r="I33" t="s">
        <v>17</v>
      </c>
      <c r="J33">
        <v>3600</v>
      </c>
      <c r="K33">
        <v>3600</v>
      </c>
      <c r="L33">
        <v>6600</v>
      </c>
      <c r="M33">
        <v>5400</v>
      </c>
      <c r="N33">
        <v>5400</v>
      </c>
      <c r="O33">
        <v>4400</v>
      </c>
      <c r="Q33" t="s">
        <v>17</v>
      </c>
      <c r="R33" t="s">
        <v>17</v>
      </c>
      <c r="S33" t="s">
        <v>17</v>
      </c>
      <c r="T33" t="s">
        <v>17</v>
      </c>
      <c r="U33">
        <v>5400</v>
      </c>
    </row>
    <row r="34" spans="1:21">
      <c r="A34" t="s">
        <v>49</v>
      </c>
      <c r="B34" s="3">
        <v>21</v>
      </c>
      <c r="C34" s="3">
        <v>5400</v>
      </c>
      <c r="D34">
        <v>6600</v>
      </c>
      <c r="E34">
        <v>3600</v>
      </c>
      <c r="F34">
        <v>5400</v>
      </c>
      <c r="G34">
        <v>6600</v>
      </c>
      <c r="H34">
        <v>6600</v>
      </c>
      <c r="I34" t="s">
        <v>17</v>
      </c>
      <c r="J34">
        <v>3600</v>
      </c>
      <c r="K34">
        <v>2400</v>
      </c>
      <c r="L34">
        <v>6600</v>
      </c>
      <c r="M34">
        <v>5400</v>
      </c>
      <c r="N34">
        <v>5400</v>
      </c>
      <c r="O34">
        <v>3600</v>
      </c>
      <c r="Q34" t="s">
        <v>17</v>
      </c>
      <c r="R34" t="s">
        <v>17</v>
      </c>
      <c r="S34" t="s">
        <v>17</v>
      </c>
      <c r="T34" t="s">
        <v>17</v>
      </c>
      <c r="U34">
        <v>5400</v>
      </c>
    </row>
    <row r="35" spans="1:21">
      <c r="A35" t="s">
        <v>50</v>
      </c>
      <c r="B35" s="3">
        <v>8</v>
      </c>
      <c r="C35" s="3">
        <v>5400</v>
      </c>
      <c r="D35">
        <v>4400</v>
      </c>
      <c r="E35">
        <v>3600</v>
      </c>
      <c r="F35">
        <v>4400</v>
      </c>
      <c r="G35">
        <v>4400</v>
      </c>
      <c r="H35">
        <v>5400</v>
      </c>
      <c r="I35" t="s">
        <v>17</v>
      </c>
      <c r="J35">
        <v>4400</v>
      </c>
      <c r="K35">
        <v>6600</v>
      </c>
      <c r="L35">
        <v>8100</v>
      </c>
      <c r="M35">
        <v>5400</v>
      </c>
      <c r="N35">
        <v>5400</v>
      </c>
      <c r="O35">
        <v>4400</v>
      </c>
      <c r="Q35" t="s">
        <v>17</v>
      </c>
      <c r="R35" t="s">
        <v>17</v>
      </c>
      <c r="S35" t="s">
        <v>17</v>
      </c>
      <c r="T35" t="s">
        <v>17</v>
      </c>
      <c r="U35">
        <v>5400</v>
      </c>
    </row>
    <row r="36" spans="1:21">
      <c r="A36" t="s">
        <v>51</v>
      </c>
      <c r="B36" s="3">
        <v>8</v>
      </c>
      <c r="C36" s="3">
        <v>5400</v>
      </c>
      <c r="D36">
        <v>2900</v>
      </c>
      <c r="E36">
        <v>2400</v>
      </c>
      <c r="F36">
        <v>3600</v>
      </c>
      <c r="G36">
        <v>2400</v>
      </c>
      <c r="H36">
        <v>2900</v>
      </c>
      <c r="I36" t="s">
        <v>17</v>
      </c>
      <c r="J36">
        <v>5400</v>
      </c>
      <c r="K36">
        <v>14800</v>
      </c>
      <c r="L36">
        <v>12100</v>
      </c>
      <c r="M36">
        <v>4400</v>
      </c>
      <c r="N36">
        <v>4400</v>
      </c>
      <c r="O36">
        <v>2900</v>
      </c>
      <c r="Q36" t="s">
        <v>17</v>
      </c>
      <c r="R36" t="s">
        <v>17</v>
      </c>
      <c r="S36" t="s">
        <v>17</v>
      </c>
      <c r="T36" t="s">
        <v>17</v>
      </c>
      <c r="U36">
        <v>5400</v>
      </c>
    </row>
    <row r="37" spans="1:21">
      <c r="A37" t="s">
        <v>52</v>
      </c>
      <c r="B37" s="3">
        <v>22</v>
      </c>
      <c r="C37" s="3">
        <v>5400</v>
      </c>
      <c r="D37">
        <v>9900</v>
      </c>
      <c r="E37">
        <v>4400</v>
      </c>
      <c r="F37">
        <v>5400</v>
      </c>
      <c r="G37">
        <v>4400</v>
      </c>
      <c r="H37">
        <v>4400</v>
      </c>
      <c r="I37" t="s">
        <v>17</v>
      </c>
      <c r="J37">
        <v>1900</v>
      </c>
      <c r="K37">
        <v>2400</v>
      </c>
      <c r="L37">
        <v>3600</v>
      </c>
      <c r="M37">
        <v>6600</v>
      </c>
      <c r="N37">
        <v>6600</v>
      </c>
      <c r="O37">
        <v>8100</v>
      </c>
      <c r="Q37" t="s">
        <v>17</v>
      </c>
      <c r="R37" t="s">
        <v>17</v>
      </c>
      <c r="S37" t="s">
        <v>17</v>
      </c>
      <c r="T37" t="s">
        <v>17</v>
      </c>
      <c r="U37">
        <v>5400</v>
      </c>
    </row>
    <row r="38" spans="1:21">
      <c r="A38" t="s">
        <v>53</v>
      </c>
      <c r="B38" s="3">
        <v>14</v>
      </c>
      <c r="C38" s="3">
        <v>5400</v>
      </c>
      <c r="D38">
        <v>4400</v>
      </c>
      <c r="E38">
        <v>5400</v>
      </c>
      <c r="F38">
        <v>8100</v>
      </c>
      <c r="G38">
        <v>5400</v>
      </c>
      <c r="H38">
        <v>6600</v>
      </c>
      <c r="I38" t="s">
        <v>17</v>
      </c>
      <c r="J38">
        <v>3600</v>
      </c>
      <c r="K38">
        <v>3600</v>
      </c>
      <c r="L38">
        <v>4400</v>
      </c>
      <c r="M38">
        <v>5400</v>
      </c>
      <c r="N38">
        <v>5400</v>
      </c>
      <c r="O38">
        <v>5400</v>
      </c>
      <c r="Q38" t="s">
        <v>17</v>
      </c>
      <c r="R38" t="s">
        <v>17</v>
      </c>
      <c r="S38" t="s">
        <v>17</v>
      </c>
      <c r="T38" t="s">
        <v>17</v>
      </c>
      <c r="U38">
        <v>5400</v>
      </c>
    </row>
    <row r="39" spans="1:21">
      <c r="A39" t="s">
        <v>54</v>
      </c>
      <c r="B39" s="3">
        <v>11</v>
      </c>
      <c r="C39" s="3">
        <v>5400</v>
      </c>
      <c r="D39">
        <v>6600</v>
      </c>
      <c r="E39">
        <v>4400</v>
      </c>
      <c r="F39">
        <v>6600</v>
      </c>
      <c r="G39">
        <v>8100</v>
      </c>
      <c r="H39">
        <v>6600</v>
      </c>
      <c r="I39" t="s">
        <v>17</v>
      </c>
      <c r="J39">
        <v>4400</v>
      </c>
      <c r="K39">
        <v>3600</v>
      </c>
      <c r="L39">
        <v>5400</v>
      </c>
      <c r="M39">
        <v>4400</v>
      </c>
      <c r="N39">
        <v>3600</v>
      </c>
      <c r="O39">
        <v>3600</v>
      </c>
      <c r="Q39" t="s">
        <v>17</v>
      </c>
      <c r="R39" t="s">
        <v>17</v>
      </c>
      <c r="S39" t="s">
        <v>17</v>
      </c>
      <c r="T39" t="s">
        <v>17</v>
      </c>
      <c r="U39">
        <v>5400</v>
      </c>
    </row>
    <row r="40" spans="1:21">
      <c r="A40" t="s">
        <v>55</v>
      </c>
      <c r="B40" s="3">
        <v>23</v>
      </c>
      <c r="C40" s="3">
        <v>4400</v>
      </c>
      <c r="D40">
        <v>8100</v>
      </c>
      <c r="E40">
        <v>6600</v>
      </c>
      <c r="F40">
        <v>5400</v>
      </c>
      <c r="G40">
        <v>5400</v>
      </c>
      <c r="H40">
        <v>5400</v>
      </c>
      <c r="I40" t="s">
        <v>17</v>
      </c>
      <c r="J40">
        <v>3600</v>
      </c>
      <c r="K40">
        <v>2900</v>
      </c>
      <c r="L40">
        <v>3600</v>
      </c>
      <c r="M40">
        <v>3600</v>
      </c>
      <c r="N40">
        <v>4400</v>
      </c>
      <c r="O40">
        <v>4400</v>
      </c>
      <c r="Q40" t="s">
        <v>17</v>
      </c>
      <c r="R40" t="s">
        <v>17</v>
      </c>
      <c r="S40" t="s">
        <v>17</v>
      </c>
      <c r="T40" t="s">
        <v>17</v>
      </c>
      <c r="U40">
        <v>4400</v>
      </c>
    </row>
    <row r="41" spans="1:21">
      <c r="A41" t="s">
        <v>56</v>
      </c>
      <c r="B41" s="3">
        <v>24</v>
      </c>
      <c r="C41" s="3">
        <v>4400</v>
      </c>
      <c r="D41">
        <v>3600</v>
      </c>
      <c r="E41">
        <v>3600</v>
      </c>
      <c r="F41">
        <v>4400</v>
      </c>
      <c r="G41">
        <v>6600</v>
      </c>
      <c r="H41">
        <v>8100</v>
      </c>
      <c r="I41" t="s">
        <v>17</v>
      </c>
      <c r="J41">
        <v>9900</v>
      </c>
      <c r="K41">
        <v>4400</v>
      </c>
      <c r="L41">
        <v>2400</v>
      </c>
      <c r="M41">
        <v>1300</v>
      </c>
      <c r="N41">
        <v>1600</v>
      </c>
      <c r="O41">
        <v>1900</v>
      </c>
      <c r="Q41" t="s">
        <v>17</v>
      </c>
      <c r="R41" t="s">
        <v>17</v>
      </c>
      <c r="S41" t="s">
        <v>17</v>
      </c>
      <c r="T41" t="s">
        <v>17</v>
      </c>
      <c r="U41">
        <v>4400</v>
      </c>
    </row>
    <row r="42" spans="1:21">
      <c r="A42" t="s">
        <v>57</v>
      </c>
      <c r="B42" s="3">
        <v>25</v>
      </c>
      <c r="C42" s="3">
        <v>4400</v>
      </c>
      <c r="D42">
        <v>2400</v>
      </c>
      <c r="E42">
        <v>2900</v>
      </c>
      <c r="F42">
        <v>4400</v>
      </c>
      <c r="G42">
        <v>6600</v>
      </c>
      <c r="H42">
        <v>6600</v>
      </c>
      <c r="I42" t="s">
        <v>17</v>
      </c>
      <c r="J42">
        <v>4400</v>
      </c>
      <c r="K42">
        <v>3600</v>
      </c>
      <c r="L42">
        <v>3600</v>
      </c>
      <c r="M42">
        <v>3600</v>
      </c>
      <c r="N42">
        <v>2900</v>
      </c>
      <c r="O42">
        <v>1900</v>
      </c>
      <c r="Q42" t="s">
        <v>17</v>
      </c>
      <c r="R42" t="s">
        <v>17</v>
      </c>
      <c r="S42" t="s">
        <v>17</v>
      </c>
      <c r="T42" t="s">
        <v>17</v>
      </c>
      <c r="U42">
        <v>4400</v>
      </c>
    </row>
    <row r="43" spans="1:21">
      <c r="A43" t="s">
        <v>58</v>
      </c>
      <c r="B43" s="3">
        <v>26</v>
      </c>
      <c r="C43" s="3">
        <v>4400</v>
      </c>
      <c r="D43">
        <v>8100</v>
      </c>
      <c r="E43">
        <v>5400</v>
      </c>
      <c r="F43">
        <v>5400</v>
      </c>
      <c r="G43">
        <v>4400</v>
      </c>
      <c r="H43">
        <v>4400</v>
      </c>
      <c r="I43" t="s">
        <v>17</v>
      </c>
      <c r="J43">
        <v>3600</v>
      </c>
      <c r="K43">
        <v>2900</v>
      </c>
      <c r="L43">
        <v>3600</v>
      </c>
      <c r="M43">
        <v>2900</v>
      </c>
      <c r="N43">
        <v>5400</v>
      </c>
      <c r="O43">
        <v>5400</v>
      </c>
      <c r="Q43" t="s">
        <v>17</v>
      </c>
      <c r="R43" t="s">
        <v>17</v>
      </c>
      <c r="S43" t="s">
        <v>17</v>
      </c>
      <c r="T43" t="s">
        <v>17</v>
      </c>
      <c r="U43">
        <v>4400</v>
      </c>
    </row>
    <row r="44" spans="1:21">
      <c r="A44" t="s">
        <v>59</v>
      </c>
      <c r="B44" s="3">
        <v>27</v>
      </c>
      <c r="C44" s="3">
        <v>4400</v>
      </c>
      <c r="D44">
        <v>5400</v>
      </c>
      <c r="E44">
        <v>2400</v>
      </c>
      <c r="F44">
        <v>2900</v>
      </c>
      <c r="G44">
        <v>2900</v>
      </c>
      <c r="H44">
        <v>2900</v>
      </c>
      <c r="I44" t="s">
        <v>17</v>
      </c>
      <c r="J44">
        <v>2900</v>
      </c>
      <c r="K44">
        <v>2400</v>
      </c>
      <c r="L44">
        <v>6600</v>
      </c>
      <c r="M44">
        <v>5400</v>
      </c>
      <c r="N44">
        <v>5400</v>
      </c>
      <c r="O44">
        <v>3600</v>
      </c>
      <c r="Q44" t="s">
        <v>17</v>
      </c>
      <c r="R44" t="s">
        <v>17</v>
      </c>
      <c r="S44" t="s">
        <v>17</v>
      </c>
      <c r="T44" t="s">
        <v>17</v>
      </c>
      <c r="U44">
        <v>3600</v>
      </c>
    </row>
    <row r="45" spans="1:21">
      <c r="A45" t="s">
        <v>60</v>
      </c>
      <c r="B45" s="3">
        <v>28</v>
      </c>
      <c r="C45" s="3">
        <v>3600</v>
      </c>
      <c r="D45">
        <v>2400</v>
      </c>
      <c r="E45">
        <v>2400</v>
      </c>
      <c r="F45">
        <v>5400</v>
      </c>
      <c r="G45">
        <v>5400</v>
      </c>
      <c r="H45">
        <v>4400</v>
      </c>
      <c r="I45" t="s">
        <v>17</v>
      </c>
      <c r="J45">
        <v>2400</v>
      </c>
      <c r="K45">
        <v>3600</v>
      </c>
      <c r="L45">
        <v>3600</v>
      </c>
      <c r="M45">
        <v>2900</v>
      </c>
      <c r="N45">
        <v>2900</v>
      </c>
      <c r="O45">
        <v>2400</v>
      </c>
      <c r="Q45" t="s">
        <v>17</v>
      </c>
      <c r="R45" t="s">
        <v>17</v>
      </c>
      <c r="S45" t="s">
        <v>17</v>
      </c>
      <c r="T45" t="s">
        <v>17</v>
      </c>
      <c r="U45">
        <v>3600</v>
      </c>
    </row>
    <row r="46" spans="1:21">
      <c r="A46" t="s">
        <v>61</v>
      </c>
      <c r="B46" s="3">
        <v>29</v>
      </c>
      <c r="C46" s="3">
        <v>3600</v>
      </c>
      <c r="D46">
        <v>4400</v>
      </c>
      <c r="E46">
        <v>2900</v>
      </c>
      <c r="F46">
        <v>2900</v>
      </c>
      <c r="G46">
        <v>3600</v>
      </c>
      <c r="H46">
        <v>3600</v>
      </c>
      <c r="I46" t="s">
        <v>17</v>
      </c>
      <c r="J46">
        <v>1900</v>
      </c>
      <c r="K46">
        <v>2400</v>
      </c>
      <c r="L46">
        <v>3600</v>
      </c>
      <c r="M46">
        <v>3600</v>
      </c>
      <c r="N46">
        <v>3600</v>
      </c>
      <c r="O46">
        <v>4400</v>
      </c>
      <c r="Q46" t="s">
        <v>17</v>
      </c>
      <c r="R46" t="s">
        <v>17</v>
      </c>
      <c r="S46" t="s">
        <v>17</v>
      </c>
      <c r="T46" t="s">
        <v>17</v>
      </c>
      <c r="U46">
        <v>3600</v>
      </c>
    </row>
    <row r="47" spans="1:21">
      <c r="A47" t="s">
        <v>62</v>
      </c>
      <c r="B47" s="3">
        <v>30</v>
      </c>
      <c r="C47" s="3">
        <v>3600</v>
      </c>
      <c r="D47">
        <v>3600</v>
      </c>
      <c r="E47">
        <v>2900</v>
      </c>
      <c r="F47">
        <v>4400</v>
      </c>
      <c r="G47">
        <v>2900</v>
      </c>
      <c r="H47">
        <v>2400</v>
      </c>
      <c r="I47" t="s">
        <v>17</v>
      </c>
      <c r="J47">
        <v>2900</v>
      </c>
      <c r="K47">
        <v>3600</v>
      </c>
      <c r="L47">
        <v>4400</v>
      </c>
      <c r="M47">
        <v>3600</v>
      </c>
      <c r="N47">
        <v>3600</v>
      </c>
      <c r="O47">
        <v>3600</v>
      </c>
      <c r="Q47" t="s">
        <v>17</v>
      </c>
      <c r="R47" t="s">
        <v>17</v>
      </c>
      <c r="S47" t="s">
        <v>17</v>
      </c>
      <c r="T47" t="s">
        <v>17</v>
      </c>
      <c r="U47">
        <v>3600</v>
      </c>
    </row>
    <row r="48" spans="1:21">
      <c r="A48" t="s">
        <v>63</v>
      </c>
      <c r="B48" s="3">
        <v>31</v>
      </c>
      <c r="C48" s="3">
        <v>4400</v>
      </c>
      <c r="D48">
        <v>5400</v>
      </c>
      <c r="E48">
        <v>3600</v>
      </c>
      <c r="F48">
        <v>5400</v>
      </c>
      <c r="G48">
        <v>4400</v>
      </c>
      <c r="H48">
        <v>4400</v>
      </c>
      <c r="I48" t="s">
        <v>17</v>
      </c>
      <c r="J48">
        <v>1600</v>
      </c>
      <c r="K48">
        <v>1900</v>
      </c>
      <c r="L48">
        <v>4400</v>
      </c>
      <c r="M48">
        <v>4400</v>
      </c>
      <c r="N48">
        <v>5400</v>
      </c>
      <c r="O48">
        <v>5400</v>
      </c>
      <c r="Q48" t="s">
        <v>17</v>
      </c>
      <c r="R48" t="s">
        <v>17</v>
      </c>
      <c r="S48" t="s">
        <v>17</v>
      </c>
      <c r="T48" t="s">
        <v>17</v>
      </c>
      <c r="U48">
        <v>3600</v>
      </c>
    </row>
    <row r="49" spans="1:21">
      <c r="A49" t="s">
        <v>64</v>
      </c>
      <c r="B49" s="3">
        <v>32</v>
      </c>
      <c r="C49" s="3">
        <v>3600</v>
      </c>
      <c r="D49">
        <v>5400</v>
      </c>
      <c r="E49">
        <v>3600</v>
      </c>
      <c r="F49">
        <v>3600</v>
      </c>
      <c r="G49">
        <v>2900</v>
      </c>
      <c r="H49">
        <v>2400</v>
      </c>
      <c r="I49" t="s">
        <v>17</v>
      </c>
      <c r="J49">
        <v>2400</v>
      </c>
      <c r="K49">
        <v>2400</v>
      </c>
      <c r="L49">
        <v>3600</v>
      </c>
      <c r="M49">
        <v>4400</v>
      </c>
      <c r="N49">
        <v>4400</v>
      </c>
      <c r="O49">
        <v>4400</v>
      </c>
      <c r="Q49" t="s">
        <v>17</v>
      </c>
      <c r="R49" t="s">
        <v>17</v>
      </c>
      <c r="S49" t="s">
        <v>17</v>
      </c>
      <c r="T49" t="s">
        <v>17</v>
      </c>
      <c r="U49">
        <v>3600</v>
      </c>
    </row>
    <row r="50" spans="1:21">
      <c r="A50" t="s">
        <v>65</v>
      </c>
      <c r="B50" s="3">
        <v>3</v>
      </c>
      <c r="C50" s="3">
        <v>4400</v>
      </c>
      <c r="D50">
        <v>5400</v>
      </c>
      <c r="E50">
        <v>3600</v>
      </c>
      <c r="F50">
        <v>4400</v>
      </c>
      <c r="G50">
        <v>2900</v>
      </c>
      <c r="H50">
        <v>2400</v>
      </c>
      <c r="I50" t="s">
        <v>17</v>
      </c>
      <c r="J50">
        <v>2900</v>
      </c>
      <c r="K50">
        <v>4400</v>
      </c>
      <c r="L50">
        <v>4400</v>
      </c>
      <c r="M50">
        <v>3600</v>
      </c>
      <c r="N50">
        <v>4400</v>
      </c>
      <c r="O50">
        <v>5400</v>
      </c>
      <c r="Q50" t="s">
        <v>17</v>
      </c>
      <c r="R50" t="s">
        <v>17</v>
      </c>
      <c r="S50" t="s">
        <v>17</v>
      </c>
      <c r="T50" t="s">
        <v>17</v>
      </c>
      <c r="U50">
        <v>3600</v>
      </c>
    </row>
    <row r="51" spans="1:21">
      <c r="A51" t="s">
        <v>66</v>
      </c>
      <c r="B51" s="3">
        <v>33</v>
      </c>
      <c r="C51" s="3">
        <v>3600</v>
      </c>
      <c r="D51">
        <v>4400</v>
      </c>
      <c r="E51">
        <v>3600</v>
      </c>
      <c r="F51">
        <v>3600</v>
      </c>
      <c r="G51">
        <v>2900</v>
      </c>
      <c r="H51">
        <v>2900</v>
      </c>
      <c r="I51" t="s">
        <v>17</v>
      </c>
      <c r="J51">
        <v>2400</v>
      </c>
      <c r="K51">
        <v>2400</v>
      </c>
      <c r="L51">
        <v>3600</v>
      </c>
      <c r="M51">
        <v>4400</v>
      </c>
      <c r="N51">
        <v>4400</v>
      </c>
      <c r="O51">
        <v>3600</v>
      </c>
      <c r="Q51" t="s">
        <v>17</v>
      </c>
      <c r="R51" t="s">
        <v>17</v>
      </c>
      <c r="S51" t="s">
        <v>17</v>
      </c>
      <c r="T51" t="s">
        <v>17</v>
      </c>
      <c r="U51">
        <v>3600</v>
      </c>
    </row>
    <row r="54" spans="1:21">
      <c r="C54" s="3"/>
    </row>
    <row r="55" spans="1:21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</sheetData>
  <autoFilter ref="A1:U51">
    <filterColumn colId="4"/>
    <filterColumn colId="5"/>
    <filterColumn colId="6"/>
    <filterColumn colId="7"/>
    <filterColumn colId="8"/>
    <filterColumn colId="9"/>
    <filterColumn colId="10"/>
    <filterColumn colId="11"/>
    <filterColumn colId="12"/>
    <filterColumn colId="13"/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D2" sqref="D2:D34"/>
    </sheetView>
  </sheetViews>
  <sheetFormatPr baseColWidth="10" defaultRowHeight="15"/>
  <cols>
    <col min="1" max="1" width="20.28515625" customWidth="1"/>
    <col min="3" max="4" width="18.28515625" customWidth="1"/>
  </cols>
  <sheetData>
    <row r="1" spans="1:16">
      <c r="A1" s="1" t="s">
        <v>0</v>
      </c>
      <c r="B1" t="s">
        <v>67</v>
      </c>
      <c r="C1" t="s">
        <v>1</v>
      </c>
      <c r="D1" t="s">
        <v>83</v>
      </c>
      <c r="E1" s="2">
        <v>40330</v>
      </c>
      <c r="F1" s="2">
        <v>40299</v>
      </c>
      <c r="G1" t="s">
        <v>2</v>
      </c>
      <c r="H1" s="2">
        <v>40238</v>
      </c>
      <c r="I1" t="s">
        <v>3</v>
      </c>
      <c r="J1" t="s">
        <v>4</v>
      </c>
      <c r="K1" t="s">
        <v>5</v>
      </c>
      <c r="L1" t="s">
        <v>6</v>
      </c>
      <c r="M1" t="s">
        <v>7</v>
      </c>
      <c r="N1" t="s">
        <v>8</v>
      </c>
      <c r="O1" t="s">
        <v>9</v>
      </c>
      <c r="P1" t="s">
        <v>10</v>
      </c>
    </row>
    <row r="2" spans="1:16">
      <c r="A2" t="s">
        <v>16</v>
      </c>
      <c r="B2">
        <v>1</v>
      </c>
      <c r="C2">
        <f ca="1">SUMIF('Estimer son trafic à l''aide d''a'!$B2:C51,$B2,'Estimer son trafic à l''aide d''a'!C2:C51)</f>
        <v>851000</v>
      </c>
      <c r="D2" t="s">
        <v>84</v>
      </c>
      <c r="E2">
        <f ca="1">SUMIF('Estimer son trafic à l''aide d''a'!$B2:I51,$B2,'Estimer son trafic à l''aide d''a'!I2:I51)</f>
        <v>0</v>
      </c>
      <c r="F2">
        <f ca="1">SUMIF('Estimer son trafic à l''aide d''a'!$B2:H51,$B2,'Estimer son trafic à l''aide d''a'!H2:H51)</f>
        <v>851000</v>
      </c>
      <c r="G2">
        <f ca="1">SUMIF('Estimer son trafic à l''aide d''a'!$B2:G51,$B2,'Estimer son trafic à l''aide d''a'!G2:G51)</f>
        <v>851000</v>
      </c>
      <c r="H2">
        <f ca="1">SUMIF('Estimer son trafic à l''aide d''a'!$B2:F51,$B2,'Estimer son trafic à l''aide d''a'!F2:F51)</f>
        <v>851000</v>
      </c>
      <c r="I2">
        <f ca="1">SUMIF('Estimer son trafic à l''aide d''a'!$B2:E51,$B2,'Estimer son trafic à l''aide d''a'!E2:E51)</f>
        <v>696000</v>
      </c>
      <c r="J2">
        <f ca="1">SUMIF('Estimer son trafic à l''aide d''a'!$B2:D51,$B2,'Estimer son trafic à l''aide d''a'!D2:D51)</f>
        <v>1041000</v>
      </c>
      <c r="K2">
        <f ca="1">SUMIF('Estimer son trafic à l''aide d''a'!$B2:O51,$B2,'Estimer son trafic à l''aide d''a'!O2:O51)</f>
        <v>851000</v>
      </c>
      <c r="L2">
        <f ca="1">SUMIF('Estimer son trafic à l''aide d''a'!$B2:O51,$B2,'Estimer son trafic à l''aide d''a'!N2:N51)</f>
        <v>1041000</v>
      </c>
      <c r="M2">
        <f ca="1">SUMIF('Estimer son trafic à l''aide d''a'!$B2:O51,$B2,'Estimer son trafic à l''aide d''a'!M2:M51)</f>
        <v>851000</v>
      </c>
      <c r="N2">
        <f ca="1">SUMIF('Estimer son trafic à l''aide d''a'!$B2:O51,$B2,'Estimer son trafic à l''aide d''a'!L2:L51)</f>
        <v>974000</v>
      </c>
      <c r="O2">
        <f ca="1">SUMIF('Estimer son trafic à l''aide d''a'!$B2:O51,$B2,'Estimer son trafic à l''aide d''a'!K2:K51)</f>
        <v>533000</v>
      </c>
      <c r="P2">
        <f ca="1">SUMIF('Estimer son trafic à l''aide d''a'!$B2:O51,$B2,'Estimer son trafic à l''aide d''a'!J2:J51)</f>
        <v>585000</v>
      </c>
    </row>
    <row r="3" spans="1:16">
      <c r="A3" t="s">
        <v>18</v>
      </c>
      <c r="B3">
        <v>2</v>
      </c>
      <c r="C3">
        <f ca="1">SUMIF('Estimer son trafic à l''aide d''a'!$B3:C52,$B3,'Estimer son trafic à l''aide d''a'!C3:C52)</f>
        <v>655900</v>
      </c>
      <c r="D3" t="s">
        <v>84</v>
      </c>
      <c r="E3">
        <f ca="1">SUMIF('Estimer son trafic à l''aide d''a'!$B3:I52,$B3,'Estimer son trafic à l''aide d''a'!I3:I52)</f>
        <v>0</v>
      </c>
      <c r="F3">
        <f ca="1">SUMIF('Estimer son trafic à l''aide d''a'!$B3:H52,$B3,'Estimer son trafic à l''aide d''a'!H3:H52)</f>
        <v>619600</v>
      </c>
      <c r="G3">
        <f ca="1">SUMIF('Estimer son trafic à l''aide d''a'!$B3:G52,$B3,'Estimer son trafic à l''aide d''a'!G3:G52)</f>
        <v>726600</v>
      </c>
      <c r="H3">
        <f ca="1">SUMIF('Estimer son trafic à l''aide d''a'!$B3:F52,$B3,'Estimer son trafic à l''aide d''a'!F3:F52)</f>
        <v>726600</v>
      </c>
      <c r="I3">
        <f ca="1">SUMIF('Estimer son trafic à l''aide d''a'!$B3:E52,$B3,'Estimer son trafic à l''aide d''a'!E3:E52)</f>
        <v>598900</v>
      </c>
      <c r="J3">
        <f ca="1">SUMIF('Estimer son trafic à l''aide d''a'!$B3:D52,$B3,'Estimer son trafic à l''aide d''a'!D3:D52)</f>
        <v>619900</v>
      </c>
      <c r="K3">
        <f ca="1">SUMIF('Estimer son trafic à l''aide d''a'!$B3:O52,$B3,'Estimer son trafic à l''aide d''a'!O3:O52)</f>
        <v>618900</v>
      </c>
      <c r="L3">
        <f ca="1">SUMIF('Estimer son trafic à l''aide d''a'!$B3:O52,$B3,'Estimer son trafic à l''aide d''a'!N3:N52)</f>
        <v>719900</v>
      </c>
      <c r="M3">
        <f ca="1">SUMIF('Estimer son trafic à l''aide d''a'!$B3:O52,$B3,'Estimer son trafic à l''aide d''a'!M3:M52)</f>
        <v>557400</v>
      </c>
      <c r="N3">
        <f ca="1">SUMIF('Estimer son trafic à l''aide d''a'!$B3:O52,$B3,'Estimer son trafic à l''aide d''a'!L3:L52)</f>
        <v>657100</v>
      </c>
      <c r="O3">
        <f ca="1">SUMIF('Estimer son trafic à l''aide d''a'!$B3:O52,$B3,'Estimer son trafic à l''aide d''a'!K3:K52)</f>
        <v>511600</v>
      </c>
      <c r="P3">
        <f ca="1">SUMIF('Estimer son trafic à l''aide d''a'!$B3:O52,$B3,'Estimer son trafic à l''aide d''a'!J3:J52)</f>
        <v>536100</v>
      </c>
    </row>
    <row r="4" spans="1:16">
      <c r="A4" t="s">
        <v>19</v>
      </c>
      <c r="B4">
        <v>3</v>
      </c>
      <c r="C4">
        <f ca="1">SUMIF('Estimer son trafic à l''aide d''a'!$B4:C53,$B4,'Estimer son trafic à l''aide d''a'!C4:C53)</f>
        <v>473000</v>
      </c>
      <c r="D4" t="s">
        <v>84</v>
      </c>
      <c r="E4">
        <f ca="1">SUMIF('Estimer son trafic à l''aide d''a'!$B4:I53,$B4,'Estimer son trafic à l''aide d''a'!I4:I53)</f>
        <v>0</v>
      </c>
      <c r="F4">
        <f ca="1">SUMIF('Estimer son trafic à l''aide d''a'!$B4:H53,$B4,'Estimer son trafic à l''aide d''a'!H4:H53)</f>
        <v>329000</v>
      </c>
      <c r="G4">
        <f ca="1">SUMIF('Estimer son trafic à l''aide d''a'!$B4:G53,$B4,'Estimer son trafic à l''aide d''a'!G4:G53)</f>
        <v>365400</v>
      </c>
      <c r="H4">
        <f ca="1">SUMIF('Estimer son trafic à l''aide d''a'!$B4:F53,$B4,'Estimer son trafic à l''aide d''a'!F4:F53)</f>
        <v>418000</v>
      </c>
      <c r="I4">
        <f ca="1">SUMIF('Estimer son trafic à l''aide d''a'!$B4:E53,$B4,'Estimer son trafic à l''aide d''a'!E4:E53)</f>
        <v>397700</v>
      </c>
      <c r="J4">
        <f ca="1">SUMIF('Estimer son trafic à l''aide d''a'!$B4:D53,$B4,'Estimer son trafic à l''aide d''a'!D4:D53)</f>
        <v>623400</v>
      </c>
      <c r="K4">
        <f ca="1">SUMIF('Estimer son trafic à l''aide d''a'!$B4:O53,$B4,'Estimer son trafic à l''aide d''a'!O4:O53)</f>
        <v>561900</v>
      </c>
      <c r="L4">
        <f ca="1">SUMIF('Estimer son trafic à l''aide d''a'!$B4:O53,$B4,'Estimer son trafic à l''aide d''a'!N4:N53)</f>
        <v>503000</v>
      </c>
      <c r="M4">
        <f ca="1">SUMIF('Estimer son trafic à l''aide d''a'!$B4:O53,$B4,'Estimer son trafic à l''aide d''a'!M4:M53)</f>
        <v>406300</v>
      </c>
      <c r="N4">
        <f ca="1">SUMIF('Estimer son trafic à l''aide d''a'!$B4:O53,$B4,'Estimer son trafic à l''aide d''a'!L4:L53)</f>
        <v>456000</v>
      </c>
      <c r="O4">
        <f ca="1">SUMIF('Estimer son trafic à l''aide d''a'!$B4:O53,$B4,'Estimer son trafic à l''aide d''a'!K4:K53)</f>
        <v>397100</v>
      </c>
      <c r="P4">
        <f ca="1">SUMIF('Estimer son trafic à l''aide d''a'!$B4:O53,$B4,'Estimer son trafic à l''aide d''a'!J4:J53)</f>
        <v>432000</v>
      </c>
    </row>
    <row r="5" spans="1:16">
      <c r="A5" t="s">
        <v>21</v>
      </c>
      <c r="B5">
        <v>4</v>
      </c>
      <c r="C5">
        <f ca="1">SUMIF('Estimer son trafic à l''aide d''a'!$B5:C54,$B5,'Estimer son trafic à l''aide d''a'!C5:C54)</f>
        <v>176200</v>
      </c>
      <c r="D5" t="s">
        <v>84</v>
      </c>
      <c r="E5">
        <f ca="1">SUMIF('Estimer son trafic à l''aide d''a'!$B5:I54,$B5,'Estimer son trafic à l''aide d''a'!I5:I54)</f>
        <v>0</v>
      </c>
      <c r="F5">
        <f ca="1">SUMIF('Estimer son trafic à l''aide d''a'!$B5:H54,$B5,'Estimer son trafic à l''aide d''a'!H5:H54)</f>
        <v>180500</v>
      </c>
      <c r="G5">
        <f ca="1">SUMIF('Estimer son trafic à l''aide d''a'!$B5:G54,$B5,'Estimer son trafic à l''aide d''a'!G5:G54)</f>
        <v>180500</v>
      </c>
      <c r="H5">
        <f ca="1">SUMIF('Estimer son trafic à l''aide d''a'!$B5:F54,$B5,'Estimer son trafic à l''aide d''a'!F5:F54)</f>
        <v>200000</v>
      </c>
      <c r="I5">
        <f ca="1">SUMIF('Estimer son trafic à l''aide d''a'!$B5:E54,$B5,'Estimer son trafic à l''aide d''a'!E5:E54)</f>
        <v>139800</v>
      </c>
      <c r="J5">
        <f ca="1">SUMIF('Estimer son trafic à l''aide d''a'!$B5:D54,$B5,'Estimer son trafic à l''aide d''a'!D5:D54)</f>
        <v>176200</v>
      </c>
      <c r="K5">
        <f ca="1">SUMIF('Estimer son trafic à l''aide d''a'!$B5:O54,$B5,'Estimer son trafic à l''aide d''a'!O5:O54)</f>
        <v>164200</v>
      </c>
      <c r="L5">
        <f ca="1">SUMIF('Estimer son trafic à l''aide d''a'!$B5:O54,$B5,'Estimer son trafic à l''aide d''a'!N5:N54)</f>
        <v>176200</v>
      </c>
      <c r="M5">
        <f ca="1">SUMIF('Estimer son trafic à l''aide d''a'!$B5:O54,$B5,'Estimer son trafic à l''aide d''a'!M5:M54)</f>
        <v>171500</v>
      </c>
      <c r="N5">
        <f ca="1">SUMIF('Estimer son trafic à l''aide d''a'!$B5:O54,$B5,'Estimer son trafic à l''aide d''a'!L5:L54)</f>
        <v>236000</v>
      </c>
      <c r="O5">
        <f ca="1">SUMIF('Estimer son trafic à l''aide d''a'!$B5:O54,$B5,'Estimer son trafic à l''aide d''a'!K5:K54)</f>
        <v>164200</v>
      </c>
      <c r="P5">
        <f ca="1">SUMIF('Estimer son trafic à l''aide d''a'!$B5:O54,$B5,'Estimer son trafic à l''aide d''a'!J5:J54)</f>
        <v>154400</v>
      </c>
    </row>
    <row r="6" spans="1:16">
      <c r="A6" t="s">
        <v>26</v>
      </c>
      <c r="B6">
        <v>5</v>
      </c>
      <c r="C6">
        <f ca="1">SUMIF('Estimer son trafic à l''aide d''a'!$B6:C55,$B6,'Estimer son trafic à l''aide d''a'!C6:C55)</f>
        <v>40500</v>
      </c>
      <c r="D6" t="s">
        <v>84</v>
      </c>
      <c r="E6">
        <f ca="1">SUMIF('Estimer son trafic à l''aide d''a'!$B6:I55,$B6,'Estimer son trafic à l''aide d''a'!I6:I55)</f>
        <v>0</v>
      </c>
      <c r="F6">
        <f ca="1">SUMIF('Estimer son trafic à l''aide d''a'!$B6:H55,$B6,'Estimer son trafic à l''aide d''a'!H6:H55)</f>
        <v>49500</v>
      </c>
      <c r="G6">
        <f ca="1">SUMIF('Estimer son trafic à l''aide d''a'!$B6:G55,$B6,'Estimer son trafic à l''aide d''a'!G6:G55)</f>
        <v>60500</v>
      </c>
      <c r="H6">
        <f ca="1">SUMIF('Estimer son trafic à l''aide d''a'!$B6:F55,$B6,'Estimer son trafic à l''aide d''a'!F6:F55)</f>
        <v>49500</v>
      </c>
      <c r="I6">
        <f ca="1">SUMIF('Estimer son trafic à l''aide d''a'!$B6:E55,$B6,'Estimer son trafic à l''aide d''a'!E6:E55)</f>
        <v>33100</v>
      </c>
      <c r="J6">
        <f ca="1">SUMIF('Estimer son trafic à l''aide d''a'!$B6:D55,$B6,'Estimer son trafic à l''aide d''a'!D6:D55)</f>
        <v>49500</v>
      </c>
      <c r="K6">
        <f ca="1">SUMIF('Estimer son trafic à l''aide d''a'!$B6:O55,$B6,'Estimer son trafic à l''aide d''a'!O6:O55)</f>
        <v>33100</v>
      </c>
      <c r="L6">
        <f ca="1">SUMIF('Estimer son trafic à l''aide d''a'!$B6:O55,$B6,'Estimer son trafic à l''aide d''a'!N6:N55)</f>
        <v>49500</v>
      </c>
      <c r="M6">
        <f ca="1">SUMIF('Estimer son trafic à l''aide d''a'!$B6:O55,$B6,'Estimer son trafic à l''aide d''a'!M6:M55)</f>
        <v>40500</v>
      </c>
      <c r="N6">
        <f ca="1">SUMIF('Estimer son trafic à l''aide d''a'!$B6:O55,$B6,'Estimer son trafic à l''aide d''a'!L6:L55)</f>
        <v>49500</v>
      </c>
      <c r="O6">
        <f ca="1">SUMIF('Estimer son trafic à l''aide d''a'!$B6:O55,$B6,'Estimer son trafic à l''aide d''a'!K6:K55)</f>
        <v>22200</v>
      </c>
      <c r="P6">
        <f ca="1">SUMIF('Estimer son trafic à l''aide d''a'!$B6:O55,$B6,'Estimer son trafic à l''aide d''a'!J6:J55)</f>
        <v>22200</v>
      </c>
    </row>
    <row r="7" spans="1:16">
      <c r="A7" t="s">
        <v>27</v>
      </c>
      <c r="B7">
        <v>6</v>
      </c>
      <c r="C7">
        <f ca="1">SUMIF('Estimer son trafic à l''aide d''a'!$B7:C56,$B7,'Estimer son trafic à l''aide d''a'!C7:C56)</f>
        <v>40500</v>
      </c>
      <c r="D7" t="s">
        <v>84</v>
      </c>
      <c r="E7">
        <f ca="1">SUMIF('Estimer son trafic à l''aide d''a'!$B7:I56,$B7,'Estimer son trafic à l''aide d''a'!I7:I56)</f>
        <v>0</v>
      </c>
      <c r="F7">
        <f ca="1">SUMIF('Estimer son trafic à l''aide d''a'!$B7:H56,$B7,'Estimer son trafic à l''aide d''a'!H7:H56)</f>
        <v>60500</v>
      </c>
      <c r="G7">
        <f ca="1">SUMIF('Estimer son trafic à l''aide d''a'!$B7:G56,$B7,'Estimer son trafic à l''aide d''a'!G7:G56)</f>
        <v>74000</v>
      </c>
      <c r="H7">
        <f ca="1">SUMIF('Estimer son trafic à l''aide d''a'!$B7:F56,$B7,'Estimer son trafic à l''aide d''a'!F7:F56)</f>
        <v>60500</v>
      </c>
      <c r="I7">
        <f ca="1">SUMIF('Estimer son trafic à l''aide d''a'!$B7:E56,$B7,'Estimer son trafic à l''aide d''a'!E7:E56)</f>
        <v>33100</v>
      </c>
      <c r="J7">
        <f ca="1">SUMIF('Estimer son trafic à l''aide d''a'!$B7:D56,$B7,'Estimer son trafic à l''aide d''a'!D7:D56)</f>
        <v>27100</v>
      </c>
      <c r="K7">
        <f ca="1">SUMIF('Estimer son trafic à l''aide d''a'!$B7:O56,$B7,'Estimer son trafic à l''aide d''a'!O7:O56)</f>
        <v>22200</v>
      </c>
      <c r="L7">
        <f ca="1">SUMIF('Estimer son trafic à l''aide d''a'!$B7:O56,$B7,'Estimer son trafic à l''aide d''a'!N7:N56)</f>
        <v>27100</v>
      </c>
      <c r="M7">
        <f ca="1">SUMIF('Estimer son trafic à l''aide d''a'!$B7:O56,$B7,'Estimer son trafic à l''aide d''a'!M7:M56)</f>
        <v>33100</v>
      </c>
      <c r="N7">
        <f ca="1">SUMIF('Estimer son trafic à l''aide d''a'!$B7:O56,$B7,'Estimer son trafic à l''aide d''a'!L7:L56)</f>
        <v>49500</v>
      </c>
      <c r="O7">
        <f ca="1">SUMIF('Estimer son trafic à l''aide d''a'!$B7:O56,$B7,'Estimer son trafic à l''aide d''a'!K7:K56)</f>
        <v>22200</v>
      </c>
      <c r="P7">
        <f ca="1">SUMIF('Estimer son trafic à l''aide d''a'!$B7:O56,$B7,'Estimer son trafic à l''aide d''a'!J7:J56)</f>
        <v>27100</v>
      </c>
    </row>
    <row r="8" spans="1:16">
      <c r="A8" t="s">
        <v>32</v>
      </c>
      <c r="B8">
        <v>7</v>
      </c>
      <c r="C8">
        <f ca="1">SUMIF('Estimer son trafic à l''aide d''a'!$B8:C57,$B8,'Estimer son trafic à l''aide d''a'!C8:C57)</f>
        <v>33100</v>
      </c>
      <c r="D8" t="s">
        <v>84</v>
      </c>
      <c r="E8">
        <f ca="1">SUMIF('Estimer son trafic à l''aide d''a'!$B8:I57,$B8,'Estimer son trafic à l''aide d''a'!I8:I57)</f>
        <v>0</v>
      </c>
      <c r="F8">
        <f ca="1">SUMIF('Estimer son trafic à l''aide d''a'!$B8:H57,$B8,'Estimer son trafic à l''aide d''a'!H8:H57)</f>
        <v>40500</v>
      </c>
      <c r="G8">
        <f ca="1">SUMIF('Estimer son trafic à l''aide d''a'!$B8:G57,$B8,'Estimer son trafic à l''aide d''a'!G8:G57)</f>
        <v>33100</v>
      </c>
      <c r="H8">
        <f ca="1">SUMIF('Estimer son trafic à l''aide d''a'!$B8:F57,$B8,'Estimer son trafic à l''aide d''a'!F8:F57)</f>
        <v>27100</v>
      </c>
      <c r="I8">
        <f ca="1">SUMIF('Estimer son trafic à l''aide d''a'!$B8:E57,$B8,'Estimer son trafic à l''aide d''a'!E8:E57)</f>
        <v>18100</v>
      </c>
      <c r="J8">
        <f ca="1">SUMIF('Estimer son trafic à l''aide d''a'!$B8:D57,$B8,'Estimer son trafic à l''aide d''a'!D8:D57)</f>
        <v>40500</v>
      </c>
      <c r="K8">
        <f ca="1">SUMIF('Estimer son trafic à l''aide d''a'!$B8:O57,$B8,'Estimer son trafic à l''aide d''a'!O8:O57)</f>
        <v>27100</v>
      </c>
      <c r="L8">
        <f ca="1">SUMIF('Estimer son trafic à l''aide d''a'!$B8:O57,$B8,'Estimer son trafic à l''aide d''a'!N8:N57)</f>
        <v>33100</v>
      </c>
      <c r="M8">
        <f ca="1">SUMIF('Estimer son trafic à l''aide d''a'!$B8:O57,$B8,'Estimer son trafic à l''aide d''a'!M8:M57)</f>
        <v>40500</v>
      </c>
      <c r="N8">
        <f ca="1">SUMIF('Estimer son trafic à l''aide d''a'!$B8:O57,$B8,'Estimer son trafic à l''aide d''a'!L8:L57)</f>
        <v>33100</v>
      </c>
      <c r="O8">
        <f ca="1">SUMIF('Estimer son trafic à l''aide d''a'!$B8:O57,$B8,'Estimer son trafic à l''aide d''a'!K8:K57)</f>
        <v>18100</v>
      </c>
      <c r="P8">
        <f ca="1">SUMIF('Estimer son trafic à l''aide d''a'!$B8:O57,$B8,'Estimer son trafic à l''aide d''a'!J8:J57)</f>
        <v>18100</v>
      </c>
    </row>
    <row r="9" spans="1:16">
      <c r="A9" t="s">
        <v>33</v>
      </c>
      <c r="B9">
        <v>8</v>
      </c>
      <c r="C9">
        <f ca="1">SUMIF('Estimer son trafic à l''aide d''a'!$B9:C58,$B9,'Estimer son trafic à l''aide d''a'!C9:C58)</f>
        <v>41000</v>
      </c>
      <c r="D9" t="s">
        <v>84</v>
      </c>
      <c r="E9">
        <f ca="1">SUMIF('Estimer son trafic à l''aide d''a'!$B9:I58,$B9,'Estimer son trafic à l''aide d''a'!I9:I58)</f>
        <v>0</v>
      </c>
      <c r="F9">
        <f ca="1">SUMIF('Estimer son trafic à l''aide d''a'!$B9:H58,$B9,'Estimer son trafic à l''aide d''a'!H9:H58)</f>
        <v>32500</v>
      </c>
      <c r="G9">
        <f ca="1">SUMIF('Estimer son trafic à l''aide d''a'!$B9:G58,$B9,'Estimer son trafic à l''aide d''a'!G9:G58)</f>
        <v>36400</v>
      </c>
      <c r="H9">
        <f ca="1">SUMIF('Estimer son trafic à l''aide d''a'!$B9:F58,$B9,'Estimer son trafic à l''aide d''a'!F9:F58)</f>
        <v>40900</v>
      </c>
      <c r="I9">
        <f ca="1">SUMIF('Estimer son trafic à l''aide d''a'!$B9:E58,$B9,'Estimer son trafic à l''aide d''a'!E9:E58)</f>
        <v>32900</v>
      </c>
      <c r="J9">
        <f ca="1">SUMIF('Estimer son trafic à l''aide d''a'!$B9:D58,$B9,'Estimer son trafic à l''aide d''a'!D9:D58)</f>
        <v>34200</v>
      </c>
      <c r="K9">
        <f ca="1">SUMIF('Estimer son trafic à l''aide d''a'!$B9:O58,$B9,'Estimer son trafic à l''aide d''a'!O9:O58)</f>
        <v>40200</v>
      </c>
      <c r="L9">
        <f ca="1">SUMIF('Estimer son trafic à l''aide d''a'!$B9:O58,$B9,'Estimer son trafic à l''aide d''a'!N9:N58)</f>
        <v>46800</v>
      </c>
      <c r="M9">
        <f ca="1">SUMIF('Estimer son trafic à l''aide d''a'!$B9:O58,$B9,'Estimer son trafic à l''aide d''a'!M9:M58)</f>
        <v>42700</v>
      </c>
      <c r="N9">
        <f ca="1">SUMIF('Estimer son trafic à l''aide d''a'!$B9:O58,$B9,'Estimer son trafic à l''aide d''a'!L9:L58)</f>
        <v>71400</v>
      </c>
      <c r="O9">
        <f ca="1">SUMIF('Estimer son trafic à l''aide d''a'!$B9:O58,$B9,'Estimer son trafic à l''aide d''a'!K9:K58)</f>
        <v>66600</v>
      </c>
      <c r="P9">
        <f ca="1">SUMIF('Estimer son trafic à l''aide d''a'!$B9:O58,$B9,'Estimer son trafic à l''aide d''a'!J9:J58)</f>
        <v>34500</v>
      </c>
    </row>
    <row r="10" spans="1:16">
      <c r="A10" t="s">
        <v>30</v>
      </c>
      <c r="B10">
        <v>9</v>
      </c>
      <c r="C10">
        <f ca="1">SUMIF('Estimer son trafic à l''aide d''a'!$B10:C59,$B10,'Estimer son trafic à l''aide d''a'!C10:C59)</f>
        <v>40500</v>
      </c>
      <c r="D10" t="s">
        <v>84</v>
      </c>
      <c r="E10">
        <f ca="1">SUMIF('Estimer son trafic à l''aide d''a'!$B10:I59,$B10,'Estimer son trafic à l''aide d''a'!I10:I59)</f>
        <v>0</v>
      </c>
      <c r="F10">
        <f ca="1">SUMIF('Estimer son trafic à l''aide d''a'!$B10:H59,$B10,'Estimer son trafic à l''aide d''a'!H10:H59)</f>
        <v>74000</v>
      </c>
      <c r="G10">
        <f ca="1">SUMIF('Estimer son trafic à l''aide d''a'!$B10:G59,$B10,'Estimer son trafic à l''aide d''a'!G10:G59)</f>
        <v>60500</v>
      </c>
      <c r="H10">
        <f ca="1">SUMIF('Estimer son trafic à l''aide d''a'!$B10:F59,$B10,'Estimer son trafic à l''aide d''a'!F10:F59)</f>
        <v>49500</v>
      </c>
      <c r="I10">
        <f ca="1">SUMIF('Estimer son trafic à l''aide d''a'!$B10:E59,$B10,'Estimer son trafic à l''aide d''a'!E10:E59)</f>
        <v>27100</v>
      </c>
      <c r="J10">
        <f ca="1">SUMIF('Estimer son trafic à l''aide d''a'!$B10:D59,$B10,'Estimer son trafic à l''aide d''a'!D10:D59)</f>
        <v>22200</v>
      </c>
      <c r="K10">
        <f ca="1">SUMIF('Estimer son trafic à l''aide d''a'!$B10:O59,$B10,'Estimer son trafic à l''aide d''a'!O10:O59)</f>
        <v>14800</v>
      </c>
      <c r="L10">
        <f ca="1">SUMIF('Estimer son trafic à l''aide d''a'!$B10:O59,$B10,'Estimer son trafic à l''aide d''a'!N10:N59)</f>
        <v>18100</v>
      </c>
      <c r="M10">
        <f ca="1">SUMIF('Estimer son trafic à l''aide d''a'!$B10:O59,$B10,'Estimer son trafic à l''aide d''a'!M10:M59)</f>
        <v>12100</v>
      </c>
      <c r="N10">
        <f ca="1">SUMIF('Estimer son trafic à l''aide d''a'!$B10:O59,$B10,'Estimer son trafic à l''aide d''a'!L10:L59)</f>
        <v>12100</v>
      </c>
      <c r="O10">
        <f ca="1">SUMIF('Estimer son trafic à l''aide d''a'!$B10:O59,$B10,'Estimer son trafic à l''aide d''a'!K10:K59)</f>
        <v>22200</v>
      </c>
      <c r="P10">
        <f ca="1">SUMIF('Estimer son trafic à l''aide d''a'!$B10:O59,$B10,'Estimer son trafic à l''aide d''a'!J10:J59)</f>
        <v>49500</v>
      </c>
    </row>
    <row r="11" spans="1:16">
      <c r="A11" t="s">
        <v>34</v>
      </c>
      <c r="B11">
        <v>10</v>
      </c>
      <c r="C11">
        <f ca="1">SUMIF('Estimer son trafic à l''aide d''a'!$B11:C60,$B11,'Estimer son trafic à l''aide d''a'!C11:C60)</f>
        <v>32900</v>
      </c>
      <c r="D11" t="s">
        <v>84</v>
      </c>
      <c r="E11">
        <f ca="1">SUMIF('Estimer son trafic à l''aide d''a'!$B11:I60,$B11,'Estimer son trafic à l''aide d''a'!I11:I60)</f>
        <v>0</v>
      </c>
      <c r="F11">
        <f ca="1">SUMIF('Estimer son trafic à l''aide d''a'!$B11:H60,$B11,'Estimer son trafic à l''aide d''a'!H11:H60)</f>
        <v>37000</v>
      </c>
      <c r="G11">
        <f ca="1">SUMIF('Estimer son trafic à l''aide d''a'!$B11:G60,$B11,'Estimer son trafic à l''aide d''a'!G11:G60)</f>
        <v>32900</v>
      </c>
      <c r="H11">
        <f ca="1">SUMIF('Estimer son trafic à l''aide d''a'!$B11:F60,$B11,'Estimer son trafic à l''aide d''a'!F11:F60)</f>
        <v>30200</v>
      </c>
      <c r="I11">
        <f ca="1">SUMIF('Estimer son trafic à l''aide d''a'!$B11:E60,$B11,'Estimer son trafic à l''aide d''a'!E11:E60)</f>
        <v>32900</v>
      </c>
      <c r="J11">
        <f ca="1">SUMIF('Estimer son trafic à l''aide d''a'!$B11:D60,$B11,'Estimer son trafic à l''aide d''a'!D11:D60)</f>
        <v>49300</v>
      </c>
      <c r="K11">
        <f ca="1">SUMIF('Estimer son trafic à l''aide d''a'!$B11:O60,$B11,'Estimer son trafic à l''aide d''a'!O11:O60)</f>
        <v>26900</v>
      </c>
      <c r="L11">
        <f ca="1">SUMIF('Estimer son trafic à l''aide d''a'!$B11:O60,$B11,'Estimer son trafic à l''aide d''a'!N11:N60)</f>
        <v>32900</v>
      </c>
      <c r="M11">
        <f ca="1">SUMIF('Estimer son trafic à l''aide d''a'!$B11:O60,$B11,'Estimer son trafic à l''aide d''a'!M11:M60)</f>
        <v>30200</v>
      </c>
      <c r="N11">
        <f ca="1">SUMIF('Estimer son trafic à l''aide d''a'!$B11:O60,$B11,'Estimer son trafic à l''aide d''a'!L11:L60)</f>
        <v>30200</v>
      </c>
      <c r="O11">
        <f ca="1">SUMIF('Estimer son trafic à l''aide d''a'!$B11:O60,$B11,'Estimer son trafic à l''aide d''a'!K11:K60)</f>
        <v>19800</v>
      </c>
      <c r="P11">
        <f ca="1">SUMIF('Estimer son trafic à l''aide d''a'!$B11:O60,$B11,'Estimer son trafic à l''aide d''a'!J11:J60)</f>
        <v>24200</v>
      </c>
    </row>
    <row r="12" spans="1:16">
      <c r="A12" t="s">
        <v>35</v>
      </c>
      <c r="B12">
        <v>11</v>
      </c>
      <c r="C12">
        <f ca="1">SUMIF('Estimer son trafic à l''aide d''a'!$B12:C61,$B12,'Estimer son trafic à l''aide d''a'!C12:C61)</f>
        <v>20200</v>
      </c>
      <c r="D12" t="s">
        <v>84</v>
      </c>
      <c r="E12">
        <f ca="1">SUMIF('Estimer son trafic à l''aide d''a'!$B12:I61,$B12,'Estimer son trafic à l''aide d''a'!I12:I61)</f>
        <v>0</v>
      </c>
      <c r="F12">
        <f ca="1">SUMIF('Estimer son trafic à l''aide d''a'!$B12:H61,$B12,'Estimer son trafic à l''aide d''a'!H12:H61)</f>
        <v>24700</v>
      </c>
      <c r="G12">
        <f ca="1">SUMIF('Estimer son trafic à l''aide d''a'!$B12:G61,$B12,'Estimer son trafic à l''aide d''a'!G12:G61)</f>
        <v>30300</v>
      </c>
      <c r="H12">
        <f ca="1">SUMIF('Estimer son trafic à l''aide d''a'!$B12:F61,$B12,'Estimer son trafic à l''aide d''a'!F12:F61)</f>
        <v>24700</v>
      </c>
      <c r="I12">
        <f ca="1">SUMIF('Estimer son trafic à l''aide d''a'!$B12:E61,$B12,'Estimer son trafic à l''aide d''a'!E12:E61)</f>
        <v>16500</v>
      </c>
      <c r="J12">
        <f ca="1">SUMIF('Estimer son trafic à l''aide d''a'!$B12:D61,$B12,'Estimer son trafic à l''aide d''a'!D12:D61)</f>
        <v>24700</v>
      </c>
      <c r="K12">
        <f ca="1">SUMIF('Estimer son trafic à l''aide d''a'!$B12:O61,$B12,'Estimer son trafic à l''aide d''a'!O12:O61)</f>
        <v>13500</v>
      </c>
      <c r="L12">
        <f ca="1">SUMIF('Estimer son trafic à l''aide d''a'!$B12:O61,$B12,'Estimer son trafic à l''aide d''a'!N12:N61)</f>
        <v>15700</v>
      </c>
      <c r="M12">
        <f ca="1">SUMIF('Estimer son trafic à l''aide d''a'!$B12:O61,$B12,'Estimer son trafic à l''aide d''a'!M12:M61)</f>
        <v>19200</v>
      </c>
      <c r="N12">
        <f ca="1">SUMIF('Estimer son trafic à l''aide d''a'!$B12:O61,$B12,'Estimer son trafic à l''aide d''a'!L12:L61)</f>
        <v>23500</v>
      </c>
      <c r="O12">
        <f ca="1">SUMIF('Estimer son trafic à l''aide d''a'!$B12:O61,$B12,'Estimer son trafic à l''aide d''a'!K12:K61)</f>
        <v>18400</v>
      </c>
      <c r="P12">
        <f ca="1">SUMIF('Estimer son trafic à l''aide d''a'!$B12:O61,$B12,'Estimer son trafic à l''aide d''a'!J12:J61)</f>
        <v>16500</v>
      </c>
    </row>
    <row r="13" spans="1:16">
      <c r="A13" t="s">
        <v>36</v>
      </c>
      <c r="B13">
        <v>12</v>
      </c>
      <c r="C13">
        <f ca="1">SUMIF('Estimer son trafic à l''aide d''a'!$B13:C62,$B13,'Estimer son trafic à l''aide d''a'!C13:C62)</f>
        <v>14800</v>
      </c>
      <c r="D13" t="s">
        <v>84</v>
      </c>
      <c r="E13">
        <f ca="1">SUMIF('Estimer son trafic à l''aide d''a'!$B13:I62,$B13,'Estimer son trafic à l''aide d''a'!I13:I62)</f>
        <v>0</v>
      </c>
      <c r="F13">
        <f ca="1">SUMIF('Estimer son trafic à l''aide d''a'!$B13:H62,$B13,'Estimer son trafic à l''aide d''a'!H13:H62)</f>
        <v>18100</v>
      </c>
      <c r="G13">
        <f ca="1">SUMIF('Estimer son trafic à l''aide d''a'!$B13:G62,$B13,'Estimer son trafic à l''aide d''a'!G13:G62)</f>
        <v>18100</v>
      </c>
      <c r="H13">
        <f ca="1">SUMIF('Estimer son trafic à l''aide d''a'!$B13:F62,$B13,'Estimer son trafic à l''aide d''a'!F13:F62)</f>
        <v>18100</v>
      </c>
      <c r="I13">
        <f ca="1">SUMIF('Estimer son trafic à l''aide d''a'!$B13:E62,$B13,'Estimer son trafic à l''aide d''a'!E13:E62)</f>
        <v>12100</v>
      </c>
      <c r="J13">
        <f ca="1">SUMIF('Estimer son trafic à l''aide d''a'!$B13:D62,$B13,'Estimer son trafic à l''aide d''a'!D13:D62)</f>
        <v>18100</v>
      </c>
      <c r="K13">
        <f ca="1">SUMIF('Estimer son trafic à l''aide d''a'!$B13:O62,$B13,'Estimer son trafic à l''aide d''a'!O13:O62)</f>
        <v>12100</v>
      </c>
      <c r="L13">
        <f ca="1">SUMIF('Estimer son trafic à l''aide d''a'!$B13:O62,$B13,'Estimer son trafic à l''aide d''a'!N13:N62)</f>
        <v>14800</v>
      </c>
      <c r="M13">
        <f ca="1">SUMIF('Estimer son trafic à l''aide d''a'!$B13:O62,$B13,'Estimer son trafic à l''aide d''a'!M13:M62)</f>
        <v>14800</v>
      </c>
      <c r="N13">
        <f ca="1">SUMIF('Estimer son trafic à l''aide d''a'!$B13:O62,$B13,'Estimer son trafic à l''aide d''a'!L13:L62)</f>
        <v>14800</v>
      </c>
      <c r="O13">
        <f ca="1">SUMIF('Estimer son trafic à l''aide d''a'!$B13:O62,$B13,'Estimer son trafic à l''aide d''a'!K13:K62)</f>
        <v>6600</v>
      </c>
      <c r="P13">
        <f ca="1">SUMIF('Estimer son trafic à l''aide d''a'!$B13:O62,$B13,'Estimer son trafic à l''aide d''a'!J13:J62)</f>
        <v>8100</v>
      </c>
    </row>
    <row r="14" spans="1:16">
      <c r="A14" t="s">
        <v>37</v>
      </c>
      <c r="B14">
        <v>13</v>
      </c>
      <c r="C14">
        <f ca="1">SUMIF('Estimer son trafic à l''aide d''a'!$B14:C63,$B14,'Estimer son trafic à l''aide d''a'!C14:C63)</f>
        <v>14800</v>
      </c>
      <c r="D14" t="s">
        <v>84</v>
      </c>
      <c r="E14">
        <f ca="1">SUMIF('Estimer son trafic à l''aide d''a'!$B14:I63,$B14,'Estimer son trafic à l''aide d''a'!I14:I63)</f>
        <v>0</v>
      </c>
      <c r="F14">
        <f ca="1">SUMIF('Estimer son trafic à l''aide d''a'!$B14:H63,$B14,'Estimer son trafic à l''aide d''a'!H14:H63)</f>
        <v>9900</v>
      </c>
      <c r="G14">
        <f ca="1">SUMIF('Estimer son trafic à l''aide d''a'!$B14:G63,$B14,'Estimer son trafic à l''aide d''a'!G14:G63)</f>
        <v>22200</v>
      </c>
      <c r="H14">
        <f ca="1">SUMIF('Estimer son trafic à l''aide d''a'!$B14:F63,$B14,'Estimer son trafic à l''aide d''a'!F14:F63)</f>
        <v>18100</v>
      </c>
      <c r="I14">
        <f ca="1">SUMIF('Estimer son trafic à l''aide d''a'!$B14:E63,$B14,'Estimer son trafic à l''aide d''a'!E14:E63)</f>
        <v>9900</v>
      </c>
      <c r="J14">
        <f ca="1">SUMIF('Estimer son trafic à l''aide d''a'!$B14:D63,$B14,'Estimer son trafic à l''aide d''a'!D14:D63)</f>
        <v>22200</v>
      </c>
      <c r="K14">
        <f ca="1">SUMIF('Estimer son trafic à l''aide d''a'!$B14:O63,$B14,'Estimer son trafic à l''aide d''a'!O14:O63)</f>
        <v>14800</v>
      </c>
      <c r="L14">
        <f ca="1">SUMIF('Estimer son trafic à l''aide d''a'!$B14:O63,$B14,'Estimer son trafic à l''aide d''a'!N14:N63)</f>
        <v>14800</v>
      </c>
      <c r="M14">
        <f ca="1">SUMIF('Estimer son trafic à l''aide d''a'!$B14:O63,$B14,'Estimer son trafic à l''aide d''a'!M14:M63)</f>
        <v>14800</v>
      </c>
      <c r="N14">
        <f ca="1">SUMIF('Estimer son trafic à l''aide d''a'!$B14:O63,$B14,'Estimer son trafic à l''aide d''a'!L14:L63)</f>
        <v>12100</v>
      </c>
      <c r="O14">
        <f ca="1">SUMIF('Estimer son trafic à l''aide d''a'!$B14:O63,$B14,'Estimer son trafic à l''aide d''a'!K14:K63)</f>
        <v>6600</v>
      </c>
      <c r="P14">
        <f ca="1">SUMIF('Estimer son trafic à l''aide d''a'!$B14:O63,$B14,'Estimer son trafic à l''aide d''a'!J14:J63)</f>
        <v>9900</v>
      </c>
    </row>
    <row r="15" spans="1:16">
      <c r="A15" t="s">
        <v>40</v>
      </c>
      <c r="B15">
        <v>14</v>
      </c>
      <c r="C15">
        <f ca="1">SUMIF('Estimer son trafic à l''aide d''a'!$B15:C64,$B15,'Estimer son trafic à l''aide d''a'!C15:C64)</f>
        <v>17500</v>
      </c>
      <c r="D15" t="s">
        <v>84</v>
      </c>
      <c r="E15">
        <f ca="1">SUMIF('Estimer son trafic à l''aide d''a'!$B15:I64,$B15,'Estimer son trafic à l''aide d''a'!I15:I64)</f>
        <v>0</v>
      </c>
      <c r="F15">
        <f ca="1">SUMIF('Estimer son trafic à l''aide d''a'!$B15:H64,$B15,'Estimer son trafic à l''aide d''a'!H15:H64)</f>
        <v>21400</v>
      </c>
      <c r="G15">
        <f ca="1">SUMIF('Estimer son trafic à l''aide d''a'!$B15:G64,$B15,'Estimer son trafic à l''aide d''a'!G15:G64)</f>
        <v>20200</v>
      </c>
      <c r="H15">
        <f ca="1">SUMIF('Estimer son trafic à l''aide d''a'!$B15:F64,$B15,'Estimer son trafic à l''aide d''a'!F15:F64)</f>
        <v>22900</v>
      </c>
      <c r="I15">
        <f ca="1">SUMIF('Estimer son trafic à l''aide d''a'!$B15:E64,$B15,'Estimer son trafic à l''aide d''a'!E15:E64)</f>
        <v>20200</v>
      </c>
      <c r="J15">
        <f ca="1">SUMIF('Estimer son trafic à l''aide d''a'!$B15:D64,$B15,'Estimer son trafic à l''aide d''a'!D15:D64)</f>
        <v>16500</v>
      </c>
      <c r="K15">
        <f ca="1">SUMIF('Estimer son trafic à l''aide d''a'!$B15:O64,$B15,'Estimer son trafic à l''aide d''a'!O15:O64)</f>
        <v>17500</v>
      </c>
      <c r="L15">
        <f ca="1">SUMIF('Estimer son trafic à l''aide d''a'!$B15:O64,$B15,'Estimer son trafic à l''aide d''a'!N15:N64)</f>
        <v>20200</v>
      </c>
      <c r="M15">
        <f ca="1">SUMIF('Estimer son trafic à l''aide d''a'!$B15:O64,$B15,'Estimer son trafic à l''aide d''a'!M15:M64)</f>
        <v>17500</v>
      </c>
      <c r="N15">
        <f ca="1">SUMIF('Estimer son trafic à l''aide d''a'!$B15:O64,$B15,'Estimer son trafic à l''aide d''a'!L15:L64)</f>
        <v>14300</v>
      </c>
      <c r="O15">
        <f ca="1">SUMIF('Estimer son trafic à l''aide d''a'!$B15:O64,$B15,'Estimer son trafic à l''aide d''a'!K15:K64)</f>
        <v>10200</v>
      </c>
      <c r="P15">
        <f ca="1">SUMIF('Estimer son trafic à l''aide d''a'!$B15:O64,$B15,'Estimer son trafic à l''aide d''a'!J15:J64)</f>
        <v>9000</v>
      </c>
    </row>
    <row r="16" spans="1:16">
      <c r="A16" t="s">
        <v>41</v>
      </c>
      <c r="B16">
        <v>15</v>
      </c>
      <c r="C16">
        <f ca="1">SUMIF('Estimer son trafic à l''aide d''a'!$B16:C65,$B16,'Estimer son trafic à l''aide d''a'!C16:C65)</f>
        <v>9900</v>
      </c>
      <c r="D16" t="s">
        <v>84</v>
      </c>
      <c r="E16">
        <f ca="1">SUMIF('Estimer son trafic à l''aide d''a'!$B16:I65,$B16,'Estimer son trafic à l''aide d''a'!I16:I65)</f>
        <v>0</v>
      </c>
      <c r="F16">
        <f ca="1">SUMIF('Estimer son trafic à l''aide d''a'!$B16:H65,$B16,'Estimer son trafic à l''aide d''a'!H16:H65)</f>
        <v>14800</v>
      </c>
      <c r="G16">
        <f ca="1">SUMIF('Estimer son trafic à l''aide d''a'!$B16:G65,$B16,'Estimer son trafic à l''aide d''a'!G16:G65)</f>
        <v>14800</v>
      </c>
      <c r="H16">
        <f ca="1">SUMIF('Estimer son trafic à l''aide d''a'!$B16:F65,$B16,'Estimer son trafic à l''aide d''a'!F16:F65)</f>
        <v>12100</v>
      </c>
      <c r="I16">
        <f ca="1">SUMIF('Estimer son trafic à l''aide d''a'!$B16:E65,$B16,'Estimer son trafic à l''aide d''a'!E16:E65)</f>
        <v>5400</v>
      </c>
      <c r="J16">
        <f ca="1">SUMIF('Estimer son trafic à l''aide d''a'!$B16:D65,$B16,'Estimer son trafic à l''aide d''a'!D16:D65)</f>
        <v>5400</v>
      </c>
      <c r="K16">
        <f ca="1">SUMIF('Estimer son trafic à l''aide d''a'!$B16:O65,$B16,'Estimer son trafic à l''aide d''a'!O16:O65)</f>
        <v>4400</v>
      </c>
      <c r="L16">
        <f ca="1">SUMIF('Estimer son trafic à l''aide d''a'!$B16:O65,$B16,'Estimer son trafic à l''aide d''a'!N16:N65)</f>
        <v>4400</v>
      </c>
      <c r="M16">
        <f ca="1">SUMIF('Estimer son trafic à l''aide d''a'!$B16:O65,$B16,'Estimer son trafic à l''aide d''a'!M16:M65)</f>
        <v>6600</v>
      </c>
      <c r="N16">
        <f ca="1">SUMIF('Estimer son trafic à l''aide d''a'!$B16:O65,$B16,'Estimer son trafic à l''aide d''a'!L16:L65)</f>
        <v>9900</v>
      </c>
      <c r="O16">
        <f ca="1">SUMIF('Estimer son trafic à l''aide d''a'!$B16:O65,$B16,'Estimer son trafic à l''aide d''a'!K16:K65)</f>
        <v>12100</v>
      </c>
      <c r="P16">
        <f ca="1">SUMIF('Estimer son trafic à l''aide d''a'!$B16:O65,$B16,'Estimer son trafic à l''aide d''a'!J16:J65)</f>
        <v>12100</v>
      </c>
    </row>
    <row r="17" spans="1:16">
      <c r="A17" t="s">
        <v>42</v>
      </c>
      <c r="B17">
        <v>16</v>
      </c>
      <c r="C17">
        <f ca="1">SUMIF('Estimer son trafic à l''aide d''a'!$B17:C66,$B17,'Estimer son trafic à l''aide d''a'!C17:C66)</f>
        <v>19800</v>
      </c>
      <c r="D17" t="s">
        <v>84</v>
      </c>
      <c r="E17">
        <f ca="1">SUMIF('Estimer son trafic à l''aide d''a'!$B17:I66,$B17,'Estimer son trafic à l''aide d''a'!I17:I66)</f>
        <v>0</v>
      </c>
      <c r="F17">
        <f ca="1">SUMIF('Estimer son trafic à l''aide d''a'!$B17:H66,$B17,'Estimer son trafic à l''aide d''a'!H17:H66)</f>
        <v>14700</v>
      </c>
      <c r="G17">
        <f ca="1">SUMIF('Estimer son trafic à l''aide d''a'!$B17:G66,$B17,'Estimer son trafic à l''aide d''a'!G17:G66)</f>
        <v>14700</v>
      </c>
      <c r="H17">
        <f ca="1">SUMIF('Estimer son trafic à l''aide d''a'!$B17:F66,$B17,'Estimer son trafic à l''aide d''a'!F17:F66)</f>
        <v>16200</v>
      </c>
      <c r="I17">
        <f ca="1">SUMIF('Estimer son trafic à l''aide d''a'!$B17:E66,$B17,'Estimer son trafic à l''aide d''a'!E17:E66)</f>
        <v>18000</v>
      </c>
      <c r="J17">
        <f ca="1">SUMIF('Estimer son trafic à l''aide d''a'!$B17:D66,$B17,'Estimer son trafic à l''aide d''a'!D17:D66)</f>
        <v>19800</v>
      </c>
      <c r="K17">
        <f ca="1">SUMIF('Estimer son trafic à l''aide d''a'!$B17:O66,$B17,'Estimer son trafic à l''aide d''a'!O17:O66)</f>
        <v>16200</v>
      </c>
      <c r="L17">
        <f ca="1">SUMIF('Estimer son trafic à l''aide d''a'!$B17:O66,$B17,'Estimer son trafic à l''aide d''a'!N17:N66)</f>
        <v>18000</v>
      </c>
      <c r="M17">
        <f ca="1">SUMIF('Estimer son trafic à l''aide d''a'!$B17:O66,$B17,'Estimer son trafic à l''aide d''a'!M17:M66)</f>
        <v>18000</v>
      </c>
      <c r="N17">
        <f ca="1">SUMIF('Estimer son trafic à l''aide d''a'!$B17:O66,$B17,'Estimer son trafic à l''aide d''a'!L17:L66)</f>
        <v>24700</v>
      </c>
      <c r="O17">
        <f ca="1">SUMIF('Estimer son trafic à l''aide d''a'!$B17:O66,$B17,'Estimer son trafic à l''aide d''a'!K17:K66)</f>
        <v>20200</v>
      </c>
      <c r="P17">
        <f ca="1">SUMIF('Estimer son trafic à l''aide d''a'!$B17:O66,$B17,'Estimer son trafic à l''aide d''a'!J17:J66)</f>
        <v>22000</v>
      </c>
    </row>
    <row r="18" spans="1:16">
      <c r="A18" t="s">
        <v>43</v>
      </c>
      <c r="B18">
        <v>17</v>
      </c>
      <c r="C18">
        <f ca="1">SUMIF('Estimer son trafic à l''aide d''a'!$B18:C67,$B18,'Estimer son trafic à l''aide d''a'!C18:C67)</f>
        <v>9900</v>
      </c>
      <c r="D18" t="s">
        <v>84</v>
      </c>
      <c r="E18">
        <f ca="1">SUMIF('Estimer son trafic à l''aide d''a'!$B18:I67,$B18,'Estimer son trafic à l''aide d''a'!I18:I67)</f>
        <v>0</v>
      </c>
      <c r="F18">
        <f ca="1">SUMIF('Estimer son trafic à l''aide d''a'!$B18:H67,$B18,'Estimer son trafic à l''aide d''a'!H18:H67)</f>
        <v>9900</v>
      </c>
      <c r="G18">
        <f ca="1">SUMIF('Estimer son trafic à l''aide d''a'!$B18:G67,$B18,'Estimer son trafic à l''aide d''a'!G18:G67)</f>
        <v>9900</v>
      </c>
      <c r="H18">
        <f ca="1">SUMIF('Estimer son trafic à l''aide d''a'!$B18:F67,$B18,'Estimer son trafic à l''aide d''a'!F18:F67)</f>
        <v>12100</v>
      </c>
      <c r="I18">
        <f ca="1">SUMIF('Estimer son trafic à l''aide d''a'!$B18:E67,$B18,'Estimer son trafic à l''aide d''a'!E18:E67)</f>
        <v>9900</v>
      </c>
      <c r="J18">
        <f ca="1">SUMIF('Estimer son trafic à l''aide d''a'!$B18:D67,$B18,'Estimer son trafic à l''aide d''a'!D18:D67)</f>
        <v>12100</v>
      </c>
      <c r="K18">
        <f ca="1">SUMIF('Estimer son trafic à l''aide d''a'!$B18:O67,$B18,'Estimer son trafic à l''aide d''a'!O18:O67)</f>
        <v>12100</v>
      </c>
      <c r="L18">
        <f ca="1">SUMIF('Estimer son trafic à l''aide d''a'!$B18:O67,$B18,'Estimer son trafic à l''aide d''a'!N18:N67)</f>
        <v>12100</v>
      </c>
      <c r="M18">
        <f ca="1">SUMIF('Estimer son trafic à l''aide d''a'!$B18:O67,$B18,'Estimer son trafic à l''aide d''a'!M18:M67)</f>
        <v>9900</v>
      </c>
      <c r="N18">
        <f ca="1">SUMIF('Estimer son trafic à l''aide d''a'!$B18:O67,$B18,'Estimer son trafic à l''aide d''a'!L18:L67)</f>
        <v>6600</v>
      </c>
      <c r="O18">
        <f ca="1">SUMIF('Estimer son trafic à l''aide d''a'!$B18:O67,$B18,'Estimer son trafic à l''aide d''a'!K18:K67)</f>
        <v>5400</v>
      </c>
      <c r="P18">
        <f ca="1">SUMIF('Estimer son trafic à l''aide d''a'!$B18:O67,$B18,'Estimer son trafic à l''aide d''a'!J18:J67)</f>
        <v>4400</v>
      </c>
    </row>
    <row r="19" spans="1:16">
      <c r="A19" t="s">
        <v>44</v>
      </c>
      <c r="B19">
        <v>18</v>
      </c>
      <c r="C19">
        <f ca="1">SUMIF('Estimer son trafic à l''aide d''a'!$B19:C68,$B19,'Estimer son trafic à l''aide d''a'!C19:C68)</f>
        <v>9900</v>
      </c>
      <c r="D19" t="s">
        <v>84</v>
      </c>
      <c r="E19">
        <f ca="1">SUMIF('Estimer son trafic à l''aide d''a'!$B19:I68,$B19,'Estimer son trafic à l''aide d''a'!I19:I68)</f>
        <v>0</v>
      </c>
      <c r="F19">
        <f ca="1">SUMIF('Estimer son trafic à l''aide d''a'!$B19:H68,$B19,'Estimer son trafic à l''aide d''a'!H19:H68)</f>
        <v>14800</v>
      </c>
      <c r="G19">
        <f ca="1">SUMIF('Estimer son trafic à l''aide d''a'!$B19:G68,$B19,'Estimer son trafic à l''aide d''a'!G19:G68)</f>
        <v>14800</v>
      </c>
      <c r="H19">
        <f ca="1">SUMIF('Estimer son trafic à l''aide d''a'!$B19:F68,$B19,'Estimer son trafic à l''aide d''a'!F19:F68)</f>
        <v>12100</v>
      </c>
      <c r="I19">
        <f ca="1">SUMIF('Estimer son trafic à l''aide d''a'!$B19:E68,$B19,'Estimer son trafic à l''aide d''a'!E19:E68)</f>
        <v>6600</v>
      </c>
      <c r="J19">
        <f ca="1">SUMIF('Estimer son trafic à l''aide d''a'!$B19:D68,$B19,'Estimer son trafic à l''aide d''a'!D19:D68)</f>
        <v>9900</v>
      </c>
      <c r="K19">
        <f ca="1">SUMIF('Estimer son trafic à l''aide d''a'!$B19:O68,$B19,'Estimer son trafic à l''aide d''a'!O19:O68)</f>
        <v>8100</v>
      </c>
      <c r="L19">
        <f ca="1">SUMIF('Estimer son trafic à l''aide d''a'!$B19:O68,$B19,'Estimer son trafic à l''aide d''a'!N19:N68)</f>
        <v>8100</v>
      </c>
      <c r="M19">
        <f ca="1">SUMIF('Estimer son trafic à l''aide d''a'!$B19:O68,$B19,'Estimer son trafic à l''aide d''a'!M19:M68)</f>
        <v>8100</v>
      </c>
      <c r="N19">
        <f ca="1">SUMIF('Estimer son trafic à l''aide d''a'!$B19:O68,$B19,'Estimer son trafic à l''aide d''a'!L19:L68)</f>
        <v>9900</v>
      </c>
      <c r="O19">
        <f ca="1">SUMIF('Estimer son trafic à l''aide d''a'!$B19:O68,$B19,'Estimer son trafic à l''aide d''a'!K19:K68)</f>
        <v>4400</v>
      </c>
      <c r="P19">
        <f ca="1">SUMIF('Estimer son trafic à l''aide d''a'!$B19:O68,$B19,'Estimer son trafic à l''aide d''a'!J19:J68)</f>
        <v>4400</v>
      </c>
    </row>
    <row r="20" spans="1:16">
      <c r="A20" t="s">
        <v>46</v>
      </c>
      <c r="B20">
        <v>19</v>
      </c>
      <c r="C20">
        <f ca="1">SUMIF('Estimer son trafic à l''aide d''a'!$B20:C69,$B20,'Estimer son trafic à l''aide d''a'!C20:C69)</f>
        <v>8100</v>
      </c>
      <c r="D20" t="s">
        <v>84</v>
      </c>
      <c r="E20">
        <f ca="1">SUMIF('Estimer son trafic à l''aide d''a'!$B20:I69,$B20,'Estimer son trafic à l''aide d''a'!I20:I69)</f>
        <v>0</v>
      </c>
      <c r="F20">
        <f ca="1">SUMIF('Estimer son trafic à l''aide d''a'!$B20:H69,$B20,'Estimer son trafic à l''aide d''a'!H20:H69)</f>
        <v>2400</v>
      </c>
      <c r="G20">
        <f ca="1">SUMIF('Estimer son trafic à l''aide d''a'!$B20:G69,$B20,'Estimer son trafic à l''aide d''a'!G20:G69)</f>
        <v>3600</v>
      </c>
      <c r="H20">
        <f ca="1">SUMIF('Estimer son trafic à l''aide d''a'!$B20:F69,$B20,'Estimer son trafic à l''aide d''a'!F20:F69)</f>
        <v>5400</v>
      </c>
      <c r="I20">
        <f ca="1">SUMIF('Estimer son trafic à l''aide d''a'!$B20:E69,$B20,'Estimer son trafic à l''aide d''a'!E20:E69)</f>
        <v>8100</v>
      </c>
      <c r="J20">
        <f ca="1">SUMIF('Estimer son trafic à l''aide d''a'!$B20:D69,$B20,'Estimer son trafic à l''aide d''a'!D20:D69)</f>
        <v>14800</v>
      </c>
      <c r="K20">
        <f ca="1">SUMIF('Estimer son trafic à l''aide d''a'!$B20:O69,$B20,'Estimer son trafic à l''aide d''a'!O20:O69)</f>
        <v>14800</v>
      </c>
      <c r="L20">
        <f ca="1">SUMIF('Estimer son trafic à l''aide d''a'!$B20:O69,$B20,'Estimer son trafic à l''aide d''a'!N20:N69)</f>
        <v>14800</v>
      </c>
      <c r="M20">
        <f ca="1">SUMIF('Estimer son trafic à l''aide d''a'!$B20:O69,$B20,'Estimer son trafic à l''aide d''a'!M20:M69)</f>
        <v>12100</v>
      </c>
      <c r="N20">
        <f ca="1">SUMIF('Estimer son trafic à l''aide d''a'!$B20:O69,$B20,'Estimer son trafic à l''aide d''a'!L20:L69)</f>
        <v>8100</v>
      </c>
      <c r="O20">
        <f ca="1">SUMIF('Estimer son trafic à l''aide d''a'!$B20:O69,$B20,'Estimer son trafic à l''aide d''a'!K20:K69)</f>
        <v>4400</v>
      </c>
      <c r="P20">
        <f ca="1">SUMIF('Estimer son trafic à l''aide d''a'!$B20:O69,$B20,'Estimer son trafic à l''aide d''a'!J20:J69)</f>
        <v>1600</v>
      </c>
    </row>
    <row r="21" spans="1:16">
      <c r="A21" t="s">
        <v>47</v>
      </c>
      <c r="B21">
        <v>20</v>
      </c>
      <c r="C21">
        <f ca="1">SUMIF('Estimer son trafic à l''aide d''a'!$B21:C70,$B21,'Estimer son trafic à l''aide d''a'!C21:C70)</f>
        <v>8100</v>
      </c>
      <c r="D21" t="s">
        <v>84</v>
      </c>
      <c r="E21">
        <f ca="1">SUMIF('Estimer son trafic à l''aide d''a'!$B21:I70,$B21,'Estimer son trafic à l''aide d''a'!I21:I70)</f>
        <v>0</v>
      </c>
      <c r="F21">
        <f ca="1">SUMIF('Estimer son trafic à l''aide d''a'!$B21:H70,$B21,'Estimer son trafic à l''aide d''a'!H21:H70)</f>
        <v>9900</v>
      </c>
      <c r="G21">
        <f ca="1">SUMIF('Estimer son trafic à l''aide d''a'!$B21:G70,$B21,'Estimer son trafic à l''aide d''a'!G21:G70)</f>
        <v>9900</v>
      </c>
      <c r="H21">
        <f ca="1">SUMIF('Estimer son trafic à l''aide d''a'!$B21:F70,$B21,'Estimer son trafic à l''aide d''a'!F21:F70)</f>
        <v>9900</v>
      </c>
      <c r="I21">
        <f ca="1">SUMIF('Estimer son trafic à l''aide d''a'!$B21:E70,$B21,'Estimer son trafic à l''aide d''a'!E21:E70)</f>
        <v>9900</v>
      </c>
      <c r="J21">
        <f ca="1">SUMIF('Estimer son trafic à l''aide d''a'!$B21:D70,$B21,'Estimer son trafic à l''aide d''a'!D21:D70)</f>
        <v>12100</v>
      </c>
      <c r="K21">
        <f ca="1">SUMIF('Estimer son trafic à l''aide d''a'!$B21:O70,$B21,'Estimer son trafic à l''aide d''a'!O21:O70)</f>
        <v>6600</v>
      </c>
      <c r="L21">
        <f ca="1">SUMIF('Estimer son trafic à l''aide d''a'!$B21:O70,$B21,'Estimer son trafic à l''aide d''a'!N21:N70)</f>
        <v>8100</v>
      </c>
      <c r="M21">
        <f ca="1">SUMIF('Estimer son trafic à l''aide d''a'!$B21:O70,$B21,'Estimer son trafic à l''aide d''a'!M21:M70)</f>
        <v>6600</v>
      </c>
      <c r="N21">
        <f ca="1">SUMIF('Estimer son trafic à l''aide d''a'!$B21:O70,$B21,'Estimer son trafic à l''aide d''a'!L21:L70)</f>
        <v>8100</v>
      </c>
      <c r="O21">
        <f ca="1">SUMIF('Estimer son trafic à l''aide d''a'!$B21:O70,$B21,'Estimer son trafic à l''aide d''a'!K21:K70)</f>
        <v>6600</v>
      </c>
      <c r="P21">
        <f ca="1">SUMIF('Estimer son trafic à l''aide d''a'!$B21:O70,$B21,'Estimer son trafic à l''aide d''a'!J21:J70)</f>
        <v>5400</v>
      </c>
    </row>
    <row r="22" spans="1:16">
      <c r="A22" t="s">
        <v>49</v>
      </c>
      <c r="B22">
        <v>21</v>
      </c>
      <c r="C22">
        <f ca="1">SUMIF('Estimer son trafic à l''aide d''a'!$B22:C71,$B22,'Estimer son trafic à l''aide d''a'!C22:C71)</f>
        <v>5400</v>
      </c>
      <c r="D22" t="s">
        <v>84</v>
      </c>
      <c r="E22">
        <f ca="1">SUMIF('Estimer son trafic à l''aide d''a'!$B22:I71,$B22,'Estimer son trafic à l''aide d''a'!I22:I71)</f>
        <v>0</v>
      </c>
      <c r="F22">
        <f ca="1">SUMIF('Estimer son trafic à l''aide d''a'!$B22:H71,$B22,'Estimer son trafic à l''aide d''a'!H22:H71)</f>
        <v>6600</v>
      </c>
      <c r="G22">
        <f ca="1">SUMIF('Estimer son trafic à l''aide d''a'!$B22:G71,$B22,'Estimer son trafic à l''aide d''a'!G22:G71)</f>
        <v>6600</v>
      </c>
      <c r="H22">
        <f ca="1">SUMIF('Estimer son trafic à l''aide d''a'!$B22:F71,$B22,'Estimer son trafic à l''aide d''a'!F22:F71)</f>
        <v>5400</v>
      </c>
      <c r="I22">
        <f ca="1">SUMIF('Estimer son trafic à l''aide d''a'!$B22:E71,$B22,'Estimer son trafic à l''aide d''a'!E22:E71)</f>
        <v>3600</v>
      </c>
      <c r="J22">
        <f ca="1">SUMIF('Estimer son trafic à l''aide d''a'!$B22:D71,$B22,'Estimer son trafic à l''aide d''a'!D22:D71)</f>
        <v>6600</v>
      </c>
      <c r="K22">
        <f ca="1">SUMIF('Estimer son trafic à l''aide d''a'!$B22:O71,$B22,'Estimer son trafic à l''aide d''a'!O22:O71)</f>
        <v>3600</v>
      </c>
      <c r="L22">
        <f ca="1">SUMIF('Estimer son trafic à l''aide d''a'!$B22:O71,$B22,'Estimer son trafic à l''aide d''a'!N22:N71)</f>
        <v>5400</v>
      </c>
      <c r="M22">
        <f ca="1">SUMIF('Estimer son trafic à l''aide d''a'!$B22:O71,$B22,'Estimer son trafic à l''aide d''a'!M22:M71)</f>
        <v>5400</v>
      </c>
      <c r="N22">
        <f ca="1">SUMIF('Estimer son trafic à l''aide d''a'!$B22:O71,$B22,'Estimer son trafic à l''aide d''a'!L22:L71)</f>
        <v>6600</v>
      </c>
      <c r="O22">
        <f ca="1">SUMIF('Estimer son trafic à l''aide d''a'!$B22:O71,$B22,'Estimer son trafic à l''aide d''a'!K22:K71)</f>
        <v>2400</v>
      </c>
      <c r="P22">
        <f ca="1">SUMIF('Estimer son trafic à l''aide d''a'!$B22:O71,$B22,'Estimer son trafic à l''aide d''a'!J22:J71)</f>
        <v>3600</v>
      </c>
    </row>
    <row r="23" spans="1:16">
      <c r="A23" t="s">
        <v>52</v>
      </c>
      <c r="B23">
        <v>22</v>
      </c>
      <c r="C23">
        <f ca="1">SUMIF('Estimer son trafic à l''aide d''a'!$B23:C72,$B23,'Estimer son trafic à l''aide d''a'!C23:C72)</f>
        <v>5400</v>
      </c>
      <c r="D23" t="s">
        <v>84</v>
      </c>
      <c r="E23">
        <f ca="1">SUMIF('Estimer son trafic à l''aide d''a'!$B23:I72,$B23,'Estimer son trafic à l''aide d''a'!I23:I72)</f>
        <v>0</v>
      </c>
      <c r="F23">
        <f ca="1">SUMIF('Estimer son trafic à l''aide d''a'!$B23:H72,$B23,'Estimer son trafic à l''aide d''a'!H23:H72)</f>
        <v>4400</v>
      </c>
      <c r="G23">
        <f ca="1">SUMIF('Estimer son trafic à l''aide d''a'!$B23:G72,$B23,'Estimer son trafic à l''aide d''a'!G23:G72)</f>
        <v>4400</v>
      </c>
      <c r="H23">
        <f ca="1">SUMIF('Estimer son trafic à l''aide d''a'!$B23:F72,$B23,'Estimer son trafic à l''aide d''a'!F23:F72)</f>
        <v>5400</v>
      </c>
      <c r="I23">
        <f ca="1">SUMIF('Estimer son trafic à l''aide d''a'!$B23:E72,$B23,'Estimer son trafic à l''aide d''a'!E23:E72)</f>
        <v>4400</v>
      </c>
      <c r="J23">
        <f ca="1">SUMIF('Estimer son trafic à l''aide d''a'!$B23:D72,$B23,'Estimer son trafic à l''aide d''a'!D23:D72)</f>
        <v>9900</v>
      </c>
      <c r="K23">
        <f ca="1">SUMIF('Estimer son trafic à l''aide d''a'!$B23:O72,$B23,'Estimer son trafic à l''aide d''a'!O23:O72)</f>
        <v>8100</v>
      </c>
      <c r="L23">
        <f ca="1">SUMIF('Estimer son trafic à l''aide d''a'!$B23:O72,$B23,'Estimer son trafic à l''aide d''a'!N23:N72)</f>
        <v>6600</v>
      </c>
      <c r="M23">
        <f ca="1">SUMIF('Estimer son trafic à l''aide d''a'!$B23:O72,$B23,'Estimer son trafic à l''aide d''a'!M23:M72)</f>
        <v>6600</v>
      </c>
      <c r="N23">
        <f ca="1">SUMIF('Estimer son trafic à l''aide d''a'!$B23:O72,$B23,'Estimer son trafic à l''aide d''a'!L23:L72)</f>
        <v>3600</v>
      </c>
      <c r="O23">
        <f ca="1">SUMIF('Estimer son trafic à l''aide d''a'!$B23:O72,$B23,'Estimer son trafic à l''aide d''a'!K23:K72)</f>
        <v>2400</v>
      </c>
      <c r="P23">
        <f ca="1">SUMIF('Estimer son trafic à l''aide d''a'!$B23:O72,$B23,'Estimer son trafic à l''aide d''a'!J23:J72)</f>
        <v>1900</v>
      </c>
    </row>
    <row r="24" spans="1:16">
      <c r="A24" t="s">
        <v>55</v>
      </c>
      <c r="B24">
        <v>23</v>
      </c>
      <c r="C24">
        <f ca="1">SUMIF('Estimer son trafic à l''aide d''a'!$B24:C73,$B24,'Estimer son trafic à l''aide d''a'!C24:C73)</f>
        <v>4400</v>
      </c>
      <c r="D24" t="s">
        <v>84</v>
      </c>
      <c r="E24">
        <f ca="1">SUMIF('Estimer son trafic à l''aide d''a'!$B24:I73,$B24,'Estimer son trafic à l''aide d''a'!I24:I73)</f>
        <v>0</v>
      </c>
      <c r="F24">
        <f ca="1">SUMIF('Estimer son trafic à l''aide d''a'!$B24:H73,$B24,'Estimer son trafic à l''aide d''a'!H24:H73)</f>
        <v>5400</v>
      </c>
      <c r="G24">
        <f ca="1">SUMIF('Estimer son trafic à l''aide d''a'!$B24:G73,$B24,'Estimer son trafic à l''aide d''a'!G24:G73)</f>
        <v>5400</v>
      </c>
      <c r="H24">
        <f ca="1">SUMIF('Estimer son trafic à l''aide d''a'!$B24:F73,$B24,'Estimer son trafic à l''aide d''a'!F24:F73)</f>
        <v>5400</v>
      </c>
      <c r="I24">
        <f ca="1">SUMIF('Estimer son trafic à l''aide d''a'!$B24:E73,$B24,'Estimer son trafic à l''aide d''a'!E24:E73)</f>
        <v>6600</v>
      </c>
      <c r="J24">
        <f ca="1">SUMIF('Estimer son trafic à l''aide d''a'!$B24:D73,$B24,'Estimer son trafic à l''aide d''a'!D24:D73)</f>
        <v>8100</v>
      </c>
      <c r="K24">
        <f ca="1">SUMIF('Estimer son trafic à l''aide d''a'!$B24:O73,$B24,'Estimer son trafic à l''aide d''a'!O24:O73)</f>
        <v>4400</v>
      </c>
      <c r="L24">
        <f ca="1">SUMIF('Estimer son trafic à l''aide d''a'!$B24:O73,$B24,'Estimer son trafic à l''aide d''a'!N24:N73)</f>
        <v>4400</v>
      </c>
      <c r="M24">
        <f ca="1">SUMIF('Estimer son trafic à l''aide d''a'!$B24:O73,$B24,'Estimer son trafic à l''aide d''a'!M24:M73)</f>
        <v>3600</v>
      </c>
      <c r="N24">
        <f ca="1">SUMIF('Estimer son trafic à l''aide d''a'!$B24:O73,$B24,'Estimer son trafic à l''aide d''a'!L24:L73)</f>
        <v>3600</v>
      </c>
      <c r="O24">
        <f ca="1">SUMIF('Estimer son trafic à l''aide d''a'!$B24:O73,$B24,'Estimer son trafic à l''aide d''a'!K24:K73)</f>
        <v>2900</v>
      </c>
      <c r="P24">
        <f ca="1">SUMIF('Estimer son trafic à l''aide d''a'!$B24:O73,$B24,'Estimer son trafic à l''aide d''a'!J24:J73)</f>
        <v>3600</v>
      </c>
    </row>
    <row r="25" spans="1:16">
      <c r="A25" t="s">
        <v>56</v>
      </c>
      <c r="B25">
        <v>24</v>
      </c>
      <c r="C25">
        <f ca="1">SUMIF('Estimer son trafic à l''aide d''a'!$B25:C74,$B25,'Estimer son trafic à l''aide d''a'!C25:C74)</f>
        <v>4400</v>
      </c>
      <c r="D25" t="s">
        <v>84</v>
      </c>
      <c r="E25">
        <f ca="1">SUMIF('Estimer son trafic à l''aide d''a'!$B25:I74,$B25,'Estimer son trafic à l''aide d''a'!I25:I74)</f>
        <v>0</v>
      </c>
      <c r="F25">
        <f ca="1">SUMIF('Estimer son trafic à l''aide d''a'!$B25:H74,$B25,'Estimer son trafic à l''aide d''a'!H25:H74)</f>
        <v>8100</v>
      </c>
      <c r="G25">
        <f ca="1">SUMIF('Estimer son trafic à l''aide d''a'!$B25:G74,$B25,'Estimer son trafic à l''aide d''a'!G25:G74)</f>
        <v>6600</v>
      </c>
      <c r="H25">
        <f ca="1">SUMIF('Estimer son trafic à l''aide d''a'!$B25:F74,$B25,'Estimer son trafic à l''aide d''a'!F25:F74)</f>
        <v>4400</v>
      </c>
      <c r="I25">
        <f ca="1">SUMIF('Estimer son trafic à l''aide d''a'!$B25:E74,$B25,'Estimer son trafic à l''aide d''a'!E25:E74)</f>
        <v>3600</v>
      </c>
      <c r="J25">
        <f ca="1">SUMIF('Estimer son trafic à l''aide d''a'!$B25:D74,$B25,'Estimer son trafic à l''aide d''a'!D25:D74)</f>
        <v>3600</v>
      </c>
      <c r="K25">
        <f ca="1">SUMIF('Estimer son trafic à l''aide d''a'!$B25:O74,$B25,'Estimer son trafic à l''aide d''a'!O25:O74)</f>
        <v>1900</v>
      </c>
      <c r="L25">
        <f ca="1">SUMIF('Estimer son trafic à l''aide d''a'!$B25:O74,$B25,'Estimer son trafic à l''aide d''a'!N25:N74)</f>
        <v>1600</v>
      </c>
      <c r="M25">
        <f ca="1">SUMIF('Estimer son trafic à l''aide d''a'!$B25:O74,$B25,'Estimer son trafic à l''aide d''a'!M25:M74)</f>
        <v>1300</v>
      </c>
      <c r="N25">
        <f ca="1">SUMIF('Estimer son trafic à l''aide d''a'!$B25:O74,$B25,'Estimer son trafic à l''aide d''a'!L25:L74)</f>
        <v>2400</v>
      </c>
      <c r="O25">
        <f ca="1">SUMIF('Estimer son trafic à l''aide d''a'!$B25:O74,$B25,'Estimer son trafic à l''aide d''a'!K25:K74)</f>
        <v>4400</v>
      </c>
      <c r="P25">
        <f ca="1">SUMIF('Estimer son trafic à l''aide d''a'!$B25:O74,$B25,'Estimer son trafic à l''aide d''a'!J25:J74)</f>
        <v>9900</v>
      </c>
    </row>
    <row r="26" spans="1:16">
      <c r="A26" t="s">
        <v>57</v>
      </c>
      <c r="B26">
        <v>25</v>
      </c>
      <c r="C26">
        <f ca="1">SUMIF('Estimer son trafic à l''aide d''a'!$B26:C75,$B26,'Estimer son trafic à l''aide d''a'!C26:C75)</f>
        <v>4400</v>
      </c>
      <c r="D26" t="s">
        <v>84</v>
      </c>
      <c r="E26">
        <f ca="1">SUMIF('Estimer son trafic à l''aide d''a'!$B26:I75,$B26,'Estimer son trafic à l''aide d''a'!I26:I75)</f>
        <v>0</v>
      </c>
      <c r="F26">
        <f ca="1">SUMIF('Estimer son trafic à l''aide d''a'!$B26:H75,$B26,'Estimer son trafic à l''aide d''a'!H26:H75)</f>
        <v>6600</v>
      </c>
      <c r="G26">
        <f ca="1">SUMIF('Estimer son trafic à l''aide d''a'!$B26:G75,$B26,'Estimer son trafic à l''aide d''a'!G26:G75)</f>
        <v>6600</v>
      </c>
      <c r="H26">
        <f ca="1">SUMIF('Estimer son trafic à l''aide d''a'!$B26:F75,$B26,'Estimer son trafic à l''aide d''a'!F26:F75)</f>
        <v>4400</v>
      </c>
      <c r="I26">
        <f ca="1">SUMIF('Estimer son trafic à l''aide d''a'!$B26:E75,$B26,'Estimer son trafic à l''aide d''a'!E26:E75)</f>
        <v>2900</v>
      </c>
      <c r="J26">
        <f ca="1">SUMIF('Estimer son trafic à l''aide d''a'!$B26:D75,$B26,'Estimer son trafic à l''aide d''a'!D26:D75)</f>
        <v>2400</v>
      </c>
      <c r="K26">
        <f ca="1">SUMIF('Estimer son trafic à l''aide d''a'!$B26:O75,$B26,'Estimer son trafic à l''aide d''a'!O26:O75)</f>
        <v>1900</v>
      </c>
      <c r="L26">
        <f ca="1">SUMIF('Estimer son trafic à l''aide d''a'!$B26:O75,$B26,'Estimer son trafic à l''aide d''a'!N26:N75)</f>
        <v>2900</v>
      </c>
      <c r="M26">
        <f ca="1">SUMIF('Estimer son trafic à l''aide d''a'!$B26:O75,$B26,'Estimer son trafic à l''aide d''a'!M26:M75)</f>
        <v>3600</v>
      </c>
      <c r="N26">
        <f ca="1">SUMIF('Estimer son trafic à l''aide d''a'!$B26:O75,$B26,'Estimer son trafic à l''aide d''a'!L26:L75)</f>
        <v>3600</v>
      </c>
      <c r="O26">
        <f ca="1">SUMIF('Estimer son trafic à l''aide d''a'!$B26:O75,$B26,'Estimer son trafic à l''aide d''a'!K26:K75)</f>
        <v>3600</v>
      </c>
      <c r="P26">
        <f ca="1">SUMIF('Estimer son trafic à l''aide d''a'!$B26:O75,$B26,'Estimer son trafic à l''aide d''a'!J26:J75)</f>
        <v>4400</v>
      </c>
    </row>
    <row r="27" spans="1:16">
      <c r="A27" t="s">
        <v>58</v>
      </c>
      <c r="B27">
        <v>26</v>
      </c>
      <c r="C27">
        <f ca="1">SUMIF('Estimer son trafic à l''aide d''a'!$B27:C76,$B27,'Estimer son trafic à l''aide d''a'!C27:C76)</f>
        <v>4400</v>
      </c>
      <c r="D27" t="s">
        <v>84</v>
      </c>
      <c r="E27">
        <f ca="1">SUMIF('Estimer son trafic à l''aide d''a'!$B27:I76,$B27,'Estimer son trafic à l''aide d''a'!I27:I76)</f>
        <v>0</v>
      </c>
      <c r="F27">
        <f ca="1">SUMIF('Estimer son trafic à l''aide d''a'!$B27:H76,$B27,'Estimer son trafic à l''aide d''a'!H27:H76)</f>
        <v>4400</v>
      </c>
      <c r="G27">
        <f ca="1">SUMIF('Estimer son trafic à l''aide d''a'!$B27:G76,$B27,'Estimer son trafic à l''aide d''a'!G27:G76)</f>
        <v>4400</v>
      </c>
      <c r="H27">
        <f ca="1">SUMIF('Estimer son trafic à l''aide d''a'!$B27:F76,$B27,'Estimer son trafic à l''aide d''a'!F27:F76)</f>
        <v>5400</v>
      </c>
      <c r="I27">
        <f ca="1">SUMIF('Estimer son trafic à l''aide d''a'!$B27:E76,$B27,'Estimer son trafic à l''aide d''a'!E27:E76)</f>
        <v>5400</v>
      </c>
      <c r="J27">
        <f ca="1">SUMIF('Estimer son trafic à l''aide d''a'!$B27:D76,$B27,'Estimer son trafic à l''aide d''a'!D27:D76)</f>
        <v>8100</v>
      </c>
      <c r="K27">
        <f ca="1">SUMIF('Estimer son trafic à l''aide d''a'!$B27:O76,$B27,'Estimer son trafic à l''aide d''a'!O27:O76)</f>
        <v>5400</v>
      </c>
      <c r="L27">
        <f ca="1">SUMIF('Estimer son trafic à l''aide d''a'!$B27:O76,$B27,'Estimer son trafic à l''aide d''a'!N27:N76)</f>
        <v>5400</v>
      </c>
      <c r="M27">
        <f ca="1">SUMIF('Estimer son trafic à l''aide d''a'!$B27:O76,$B27,'Estimer son trafic à l''aide d''a'!M27:M76)</f>
        <v>2900</v>
      </c>
      <c r="N27">
        <f ca="1">SUMIF('Estimer son trafic à l''aide d''a'!$B27:O76,$B27,'Estimer son trafic à l''aide d''a'!L27:L76)</f>
        <v>3600</v>
      </c>
      <c r="O27">
        <f ca="1">SUMIF('Estimer son trafic à l''aide d''a'!$B27:O76,$B27,'Estimer son trafic à l''aide d''a'!K27:K76)</f>
        <v>2900</v>
      </c>
      <c r="P27">
        <f ca="1">SUMIF('Estimer son trafic à l''aide d''a'!$B27:O76,$B27,'Estimer son trafic à l''aide d''a'!J27:J76)</f>
        <v>3600</v>
      </c>
    </row>
    <row r="28" spans="1:16">
      <c r="A28" t="s">
        <v>59</v>
      </c>
      <c r="B28">
        <v>27</v>
      </c>
      <c r="C28">
        <f ca="1">SUMIF('Estimer son trafic à l''aide d''a'!$B28:C77,$B28,'Estimer son trafic à l''aide d''a'!C28:C77)</f>
        <v>4400</v>
      </c>
      <c r="D28" t="s">
        <v>84</v>
      </c>
      <c r="E28">
        <f ca="1">SUMIF('Estimer son trafic à l''aide d''a'!$B28:I77,$B28,'Estimer son trafic à l''aide d''a'!I28:I77)</f>
        <v>0</v>
      </c>
      <c r="F28">
        <f ca="1">SUMIF('Estimer son trafic à l''aide d''a'!$B28:H77,$B28,'Estimer son trafic à l''aide d''a'!H28:H77)</f>
        <v>2900</v>
      </c>
      <c r="G28">
        <f ca="1">SUMIF('Estimer son trafic à l''aide d''a'!$B28:G77,$B28,'Estimer son trafic à l''aide d''a'!G28:G77)</f>
        <v>2900</v>
      </c>
      <c r="H28">
        <f ca="1">SUMIF('Estimer son trafic à l''aide d''a'!$B28:F77,$B28,'Estimer son trafic à l''aide d''a'!F28:F77)</f>
        <v>2900</v>
      </c>
      <c r="I28">
        <f ca="1">SUMIF('Estimer son trafic à l''aide d''a'!$B28:E77,$B28,'Estimer son trafic à l''aide d''a'!E28:E77)</f>
        <v>2400</v>
      </c>
      <c r="J28">
        <f ca="1">SUMIF('Estimer son trafic à l''aide d''a'!$B28:D77,$B28,'Estimer son trafic à l''aide d''a'!D28:D77)</f>
        <v>5400</v>
      </c>
      <c r="K28">
        <f ca="1">SUMIF('Estimer son trafic à l''aide d''a'!$B28:O77,$B28,'Estimer son trafic à l''aide d''a'!O28:O77)</f>
        <v>3600</v>
      </c>
      <c r="L28">
        <f ca="1">SUMIF('Estimer son trafic à l''aide d''a'!$B28:O77,$B28,'Estimer son trafic à l''aide d''a'!N28:N77)</f>
        <v>5400</v>
      </c>
      <c r="M28">
        <f ca="1">SUMIF('Estimer son trafic à l''aide d''a'!$B28:O77,$B28,'Estimer son trafic à l''aide d''a'!M28:M77)</f>
        <v>5400</v>
      </c>
      <c r="N28">
        <f ca="1">SUMIF('Estimer son trafic à l''aide d''a'!$B28:O77,$B28,'Estimer son trafic à l''aide d''a'!L28:L77)</f>
        <v>6600</v>
      </c>
      <c r="O28">
        <f ca="1">SUMIF('Estimer son trafic à l''aide d''a'!$B28:O77,$B28,'Estimer son trafic à l''aide d''a'!K28:K77)</f>
        <v>2400</v>
      </c>
      <c r="P28">
        <f ca="1">SUMIF('Estimer son trafic à l''aide d''a'!$B28:O77,$B28,'Estimer son trafic à l''aide d''a'!J28:J77)</f>
        <v>2900</v>
      </c>
    </row>
    <row r="29" spans="1:16">
      <c r="A29" t="s">
        <v>60</v>
      </c>
      <c r="B29">
        <v>28</v>
      </c>
      <c r="C29">
        <f ca="1">SUMIF('Estimer son trafic à l''aide d''a'!$B29:C78,$B29,'Estimer son trafic à l''aide d''a'!C29:C78)</f>
        <v>3600</v>
      </c>
      <c r="D29" t="s">
        <v>84</v>
      </c>
      <c r="E29">
        <f ca="1">SUMIF('Estimer son trafic à l''aide d''a'!$B29:I78,$B29,'Estimer son trafic à l''aide d''a'!I29:I78)</f>
        <v>0</v>
      </c>
      <c r="F29">
        <f ca="1">SUMIF('Estimer son trafic à l''aide d''a'!$B29:H78,$B29,'Estimer son trafic à l''aide d''a'!H29:H78)</f>
        <v>4400</v>
      </c>
      <c r="G29">
        <f ca="1">SUMIF('Estimer son trafic à l''aide d''a'!$B29:G78,$B29,'Estimer son trafic à l''aide d''a'!G29:G78)</f>
        <v>5400</v>
      </c>
      <c r="H29">
        <f ca="1">SUMIF('Estimer son trafic à l''aide d''a'!$B29:F78,$B29,'Estimer son trafic à l''aide d''a'!F29:F78)</f>
        <v>5400</v>
      </c>
      <c r="I29">
        <f ca="1">SUMIF('Estimer son trafic à l''aide d''a'!$B29:E78,$B29,'Estimer son trafic à l''aide d''a'!E29:E78)</f>
        <v>2400</v>
      </c>
      <c r="J29">
        <f ca="1">SUMIF('Estimer son trafic à l''aide d''a'!$B29:D78,$B29,'Estimer son trafic à l''aide d''a'!D29:D78)</f>
        <v>2400</v>
      </c>
      <c r="K29">
        <f ca="1">SUMIF('Estimer son trafic à l''aide d''a'!$B29:O78,$B29,'Estimer son trafic à l''aide d''a'!O29:O78)</f>
        <v>2400</v>
      </c>
      <c r="L29">
        <f ca="1">SUMIF('Estimer son trafic à l''aide d''a'!$B29:O78,$B29,'Estimer son trafic à l''aide d''a'!N29:N78)</f>
        <v>2900</v>
      </c>
      <c r="M29">
        <f ca="1">SUMIF('Estimer son trafic à l''aide d''a'!$B29:O78,$B29,'Estimer son trafic à l''aide d''a'!M29:M78)</f>
        <v>2900</v>
      </c>
      <c r="N29">
        <f ca="1">SUMIF('Estimer son trafic à l''aide d''a'!$B29:O78,$B29,'Estimer son trafic à l''aide d''a'!L29:L78)</f>
        <v>3600</v>
      </c>
      <c r="O29">
        <f ca="1">SUMIF('Estimer son trafic à l''aide d''a'!$B29:O78,$B29,'Estimer son trafic à l''aide d''a'!K29:K78)</f>
        <v>3600</v>
      </c>
      <c r="P29">
        <f ca="1">SUMIF('Estimer son trafic à l''aide d''a'!$B29:O78,$B29,'Estimer son trafic à l''aide d''a'!J29:J78)</f>
        <v>2400</v>
      </c>
    </row>
    <row r="30" spans="1:16">
      <c r="A30" t="s">
        <v>61</v>
      </c>
      <c r="B30">
        <v>29</v>
      </c>
      <c r="C30">
        <f ca="1">SUMIF('Estimer son trafic à l''aide d''a'!$B30:C79,$B30,'Estimer son trafic à l''aide d''a'!C30:C79)</f>
        <v>3600</v>
      </c>
      <c r="D30" t="s">
        <v>84</v>
      </c>
      <c r="E30">
        <f ca="1">SUMIF('Estimer son trafic à l''aide d''a'!$B30:I79,$B30,'Estimer son trafic à l''aide d''a'!I30:I79)</f>
        <v>0</v>
      </c>
      <c r="F30">
        <f ca="1">SUMIF('Estimer son trafic à l''aide d''a'!$B30:H79,$B30,'Estimer son trafic à l''aide d''a'!H30:H79)</f>
        <v>3600</v>
      </c>
      <c r="G30">
        <f ca="1">SUMIF('Estimer son trafic à l''aide d''a'!$B30:G79,$B30,'Estimer son trafic à l''aide d''a'!G30:G79)</f>
        <v>3600</v>
      </c>
      <c r="H30">
        <f ca="1">SUMIF('Estimer son trafic à l''aide d''a'!$B30:F79,$B30,'Estimer son trafic à l''aide d''a'!F30:F79)</f>
        <v>2900</v>
      </c>
      <c r="I30">
        <f ca="1">SUMIF('Estimer son trafic à l''aide d''a'!$B30:E79,$B30,'Estimer son trafic à l''aide d''a'!E30:E79)</f>
        <v>2900</v>
      </c>
      <c r="J30">
        <f ca="1">SUMIF('Estimer son trafic à l''aide d''a'!$B30:D79,$B30,'Estimer son trafic à l''aide d''a'!D30:D79)</f>
        <v>4400</v>
      </c>
      <c r="K30">
        <f ca="1">SUMIF('Estimer son trafic à l''aide d''a'!$B30:O79,$B30,'Estimer son trafic à l''aide d''a'!O30:O79)</f>
        <v>4400</v>
      </c>
      <c r="L30">
        <f ca="1">SUMIF('Estimer son trafic à l''aide d''a'!$B30:O79,$B30,'Estimer son trafic à l''aide d''a'!N30:N79)</f>
        <v>3600</v>
      </c>
      <c r="M30">
        <f ca="1">SUMIF('Estimer son trafic à l''aide d''a'!$B30:O79,$B30,'Estimer son trafic à l''aide d''a'!M30:M79)</f>
        <v>3600</v>
      </c>
      <c r="N30">
        <f ca="1">SUMIF('Estimer son trafic à l''aide d''a'!$B30:O79,$B30,'Estimer son trafic à l''aide d''a'!L30:L79)</f>
        <v>3600</v>
      </c>
      <c r="O30">
        <f ca="1">SUMIF('Estimer son trafic à l''aide d''a'!$B30:O79,$B30,'Estimer son trafic à l''aide d''a'!K30:K79)</f>
        <v>2400</v>
      </c>
      <c r="P30">
        <f ca="1">SUMIF('Estimer son trafic à l''aide d''a'!$B30:O79,$B30,'Estimer son trafic à l''aide d''a'!J30:J79)</f>
        <v>1900</v>
      </c>
    </row>
    <row r="31" spans="1:16">
      <c r="A31" t="s">
        <v>62</v>
      </c>
      <c r="B31">
        <v>30</v>
      </c>
      <c r="C31">
        <f ca="1">SUMIF('Estimer son trafic à l''aide d''a'!$B31:C80,$B31,'Estimer son trafic à l''aide d''a'!C31:C80)</f>
        <v>3600</v>
      </c>
      <c r="D31" t="s">
        <v>84</v>
      </c>
      <c r="E31">
        <f ca="1">SUMIF('Estimer son trafic à l''aide d''a'!$B31:I80,$B31,'Estimer son trafic à l''aide d''a'!I31:I80)</f>
        <v>0</v>
      </c>
      <c r="F31">
        <f ca="1">SUMIF('Estimer son trafic à l''aide d''a'!$B31:H80,$B31,'Estimer son trafic à l''aide d''a'!H31:H80)</f>
        <v>2400</v>
      </c>
      <c r="G31">
        <f ca="1">SUMIF('Estimer son trafic à l''aide d''a'!$B31:G80,$B31,'Estimer son trafic à l''aide d''a'!G31:G80)</f>
        <v>2900</v>
      </c>
      <c r="H31">
        <f ca="1">SUMIF('Estimer son trafic à l''aide d''a'!$B31:F80,$B31,'Estimer son trafic à l''aide d''a'!F31:F80)</f>
        <v>4400</v>
      </c>
      <c r="I31">
        <f ca="1">SUMIF('Estimer son trafic à l''aide d''a'!$B31:E80,$B31,'Estimer son trafic à l''aide d''a'!E31:E80)</f>
        <v>2900</v>
      </c>
      <c r="J31">
        <f ca="1">SUMIF('Estimer son trafic à l''aide d''a'!$B31:D80,$B31,'Estimer son trafic à l''aide d''a'!D31:D80)</f>
        <v>3600</v>
      </c>
      <c r="K31">
        <f ca="1">SUMIF('Estimer son trafic à l''aide d''a'!$B31:O80,$B31,'Estimer son trafic à l''aide d''a'!O31:O80)</f>
        <v>3600</v>
      </c>
      <c r="L31">
        <f ca="1">SUMIF('Estimer son trafic à l''aide d''a'!$B31:O80,$B31,'Estimer son trafic à l''aide d''a'!N31:N80)</f>
        <v>3600</v>
      </c>
      <c r="M31">
        <f ca="1">SUMIF('Estimer son trafic à l''aide d''a'!$B31:O80,$B31,'Estimer son trafic à l''aide d''a'!M31:M80)</f>
        <v>3600</v>
      </c>
      <c r="N31">
        <f ca="1">SUMIF('Estimer son trafic à l''aide d''a'!$B31:O80,$B31,'Estimer son trafic à l''aide d''a'!L31:L80)</f>
        <v>4400</v>
      </c>
      <c r="O31">
        <f ca="1">SUMIF('Estimer son trafic à l''aide d''a'!$B31:O80,$B31,'Estimer son trafic à l''aide d''a'!K31:K80)</f>
        <v>3600</v>
      </c>
      <c r="P31">
        <f ca="1">SUMIF('Estimer son trafic à l''aide d''a'!$B31:O80,$B31,'Estimer son trafic à l''aide d''a'!J31:J80)</f>
        <v>2900</v>
      </c>
    </row>
    <row r="32" spans="1:16">
      <c r="A32" t="s">
        <v>63</v>
      </c>
      <c r="B32">
        <v>31</v>
      </c>
      <c r="C32">
        <f ca="1">SUMIF('Estimer son trafic à l''aide d''a'!$B32:C81,$B32,'Estimer son trafic à l''aide d''a'!C32:C81)</f>
        <v>4400</v>
      </c>
      <c r="D32" t="s">
        <v>84</v>
      </c>
      <c r="E32">
        <f ca="1">SUMIF('Estimer son trafic à l''aide d''a'!$B32:I81,$B32,'Estimer son trafic à l''aide d''a'!I32:I81)</f>
        <v>0</v>
      </c>
      <c r="F32">
        <f ca="1">SUMIF('Estimer son trafic à l''aide d''a'!$B32:H81,$B32,'Estimer son trafic à l''aide d''a'!H32:H81)</f>
        <v>4400</v>
      </c>
      <c r="G32">
        <f ca="1">SUMIF('Estimer son trafic à l''aide d''a'!$B32:G81,$B32,'Estimer son trafic à l''aide d''a'!G32:G81)</f>
        <v>4400</v>
      </c>
      <c r="H32">
        <f ca="1">SUMIF('Estimer son trafic à l''aide d''a'!$B32:F81,$B32,'Estimer son trafic à l''aide d''a'!F32:F81)</f>
        <v>5400</v>
      </c>
      <c r="I32">
        <f ca="1">SUMIF('Estimer son trafic à l''aide d''a'!$B32:E81,$B32,'Estimer son trafic à l''aide d''a'!E32:E81)</f>
        <v>3600</v>
      </c>
      <c r="J32">
        <f ca="1">SUMIF('Estimer son trafic à l''aide d''a'!$B32:D81,$B32,'Estimer son trafic à l''aide d''a'!D32:D81)</f>
        <v>5400</v>
      </c>
      <c r="K32">
        <f ca="1">SUMIF('Estimer son trafic à l''aide d''a'!$B32:O81,$B32,'Estimer son trafic à l''aide d''a'!O32:O81)</f>
        <v>5400</v>
      </c>
      <c r="L32">
        <f ca="1">SUMIF('Estimer son trafic à l''aide d''a'!$B32:O81,$B32,'Estimer son trafic à l''aide d''a'!N32:N81)</f>
        <v>5400</v>
      </c>
      <c r="M32">
        <f ca="1">SUMIF('Estimer son trafic à l''aide d''a'!$B32:O81,$B32,'Estimer son trafic à l''aide d''a'!M32:M81)</f>
        <v>4400</v>
      </c>
      <c r="N32">
        <f ca="1">SUMIF('Estimer son trafic à l''aide d''a'!$B32:O81,$B32,'Estimer son trafic à l''aide d''a'!L32:L81)</f>
        <v>4400</v>
      </c>
      <c r="O32">
        <f ca="1">SUMIF('Estimer son trafic à l''aide d''a'!$B32:O81,$B32,'Estimer son trafic à l''aide d''a'!K32:K81)</f>
        <v>1900</v>
      </c>
      <c r="P32">
        <f ca="1">SUMIF('Estimer son trafic à l''aide d''a'!$B32:O81,$B32,'Estimer son trafic à l''aide d''a'!J32:J81)</f>
        <v>1600</v>
      </c>
    </row>
    <row r="33" spans="1:16">
      <c r="A33" t="s">
        <v>64</v>
      </c>
      <c r="B33">
        <v>32</v>
      </c>
      <c r="C33">
        <f ca="1">SUMIF('Estimer son trafic à l''aide d''a'!$B33:C82,$B33,'Estimer son trafic à l''aide d''a'!C33:C82)</f>
        <v>3600</v>
      </c>
      <c r="D33" t="s">
        <v>84</v>
      </c>
      <c r="E33">
        <f ca="1">SUMIF('Estimer son trafic à l''aide d''a'!$B33:I82,$B33,'Estimer son trafic à l''aide d''a'!I33:I82)</f>
        <v>0</v>
      </c>
      <c r="F33">
        <f ca="1">SUMIF('Estimer son trafic à l''aide d''a'!$B33:H82,$B33,'Estimer son trafic à l''aide d''a'!H33:H82)</f>
        <v>2400</v>
      </c>
      <c r="G33">
        <f ca="1">SUMIF('Estimer son trafic à l''aide d''a'!$B33:G82,$B33,'Estimer son trafic à l''aide d''a'!G33:G82)</f>
        <v>2900</v>
      </c>
      <c r="H33">
        <f ca="1">SUMIF('Estimer son trafic à l''aide d''a'!$B33:F82,$B33,'Estimer son trafic à l''aide d''a'!F33:F82)</f>
        <v>3600</v>
      </c>
      <c r="I33">
        <f ca="1">SUMIF('Estimer son trafic à l''aide d''a'!$B33:E82,$B33,'Estimer son trafic à l''aide d''a'!E33:E82)</f>
        <v>3600</v>
      </c>
      <c r="J33">
        <f ca="1">SUMIF('Estimer son trafic à l''aide d''a'!$B33:D82,$B33,'Estimer son trafic à l''aide d''a'!D33:D82)</f>
        <v>5400</v>
      </c>
      <c r="K33">
        <f ca="1">SUMIF('Estimer son trafic à l''aide d''a'!$B33:O82,$B33,'Estimer son trafic à l''aide d''a'!O33:O82)</f>
        <v>4400</v>
      </c>
      <c r="L33">
        <f ca="1">SUMIF('Estimer son trafic à l''aide d''a'!$B33:O82,$B33,'Estimer son trafic à l''aide d''a'!N33:N82)</f>
        <v>4400</v>
      </c>
      <c r="M33">
        <f ca="1">SUMIF('Estimer son trafic à l''aide d''a'!$B33:O82,$B33,'Estimer son trafic à l''aide d''a'!M33:M82)</f>
        <v>4400</v>
      </c>
      <c r="N33">
        <f ca="1">SUMIF('Estimer son trafic à l''aide d''a'!$B33:O82,$B33,'Estimer son trafic à l''aide d''a'!L33:L82)</f>
        <v>3600</v>
      </c>
      <c r="O33">
        <f ca="1">SUMIF('Estimer son trafic à l''aide d''a'!$B33:O82,$B33,'Estimer son trafic à l''aide d''a'!K33:K82)</f>
        <v>2400</v>
      </c>
      <c r="P33">
        <f ca="1">SUMIF('Estimer son trafic à l''aide d''a'!$B33:O82,$B33,'Estimer son trafic à l''aide d''a'!J33:J82)</f>
        <v>2400</v>
      </c>
    </row>
    <row r="34" spans="1:16">
      <c r="A34" t="s">
        <v>66</v>
      </c>
      <c r="B34">
        <v>33</v>
      </c>
      <c r="C34">
        <f ca="1">SUMIF('Estimer son trafic à l''aide d''a'!$B34:C83,$B34,'Estimer son trafic à l''aide d''a'!C34:C83)</f>
        <v>3600</v>
      </c>
      <c r="D34" t="s">
        <v>84</v>
      </c>
      <c r="E34">
        <f ca="1">SUMIF('Estimer son trafic à l''aide d''a'!$B34:I83,$B34,'Estimer son trafic à l''aide d''a'!I34:I83)</f>
        <v>0</v>
      </c>
      <c r="F34">
        <f ca="1">SUMIF('Estimer son trafic à l''aide d''a'!$B34:H83,$B34,'Estimer son trafic à l''aide d''a'!H34:H83)</f>
        <v>2900</v>
      </c>
      <c r="G34">
        <f ca="1">SUMIF('Estimer son trafic à l''aide d''a'!$B34:G83,$B34,'Estimer son trafic à l''aide d''a'!G34:G83)</f>
        <v>2900</v>
      </c>
      <c r="H34">
        <f ca="1">SUMIF('Estimer son trafic à l''aide d''a'!$B34:F83,$B34,'Estimer son trafic à l''aide d''a'!F34:F83)</f>
        <v>3600</v>
      </c>
      <c r="I34">
        <f ca="1">SUMIF('Estimer son trafic à l''aide d''a'!$B34:E83,$B34,'Estimer son trafic à l''aide d''a'!E34:E83)</f>
        <v>3600</v>
      </c>
      <c r="J34">
        <f ca="1">SUMIF('Estimer son trafic à l''aide d''a'!$B34:D83,$B34,'Estimer son trafic à l''aide d''a'!D34:D83)</f>
        <v>4400</v>
      </c>
      <c r="K34">
        <f ca="1">SUMIF('Estimer son trafic à l''aide d''a'!$B34:O83,$B34,'Estimer son trafic à l''aide d''a'!O34:O83)</f>
        <v>3600</v>
      </c>
      <c r="L34">
        <f ca="1">SUMIF('Estimer son trafic à l''aide d''a'!$B34:O83,$B34,'Estimer son trafic à l''aide d''a'!N34:N83)</f>
        <v>4400</v>
      </c>
      <c r="M34">
        <f ca="1">SUMIF('Estimer son trafic à l''aide d''a'!$B34:O83,$B34,'Estimer son trafic à l''aide d''a'!M34:M83)</f>
        <v>4400</v>
      </c>
      <c r="N34">
        <f ca="1">SUMIF('Estimer son trafic à l''aide d''a'!$B34:O83,$B34,'Estimer son trafic à l''aide d''a'!L34:L83)</f>
        <v>3600</v>
      </c>
      <c r="O34">
        <f ca="1">SUMIF('Estimer son trafic à l''aide d''a'!$B34:O83,$B34,'Estimer son trafic à l''aide d''a'!K34:K83)</f>
        <v>2400</v>
      </c>
      <c r="P34">
        <f ca="1">SUMIF('Estimer son trafic à l''aide d''a'!$B34:O83,$B34,'Estimer son trafic à l''aide d''a'!J34:J83)</f>
        <v>2400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C26" sqref="C26"/>
    </sheetView>
  </sheetViews>
  <sheetFormatPr baseColWidth="10" defaultRowHeight="15"/>
  <sheetData>
    <row r="1" spans="1:3">
      <c r="A1" t="s">
        <v>68</v>
      </c>
      <c r="B1" t="s">
        <v>70</v>
      </c>
      <c r="C1" t="s">
        <v>73</v>
      </c>
    </row>
    <row r="2" spans="1:3">
      <c r="A2" t="s">
        <v>69</v>
      </c>
    </row>
    <row r="3" spans="1:3">
      <c r="B3" t="s">
        <v>71</v>
      </c>
    </row>
    <row r="4" spans="1:3">
      <c r="C4" t="s">
        <v>75</v>
      </c>
    </row>
    <row r="5" spans="1:3">
      <c r="C5" t="s">
        <v>79</v>
      </c>
    </row>
    <row r="6" spans="1:3">
      <c r="C6" t="s">
        <v>81</v>
      </c>
    </row>
    <row r="7" spans="1:3">
      <c r="C7" t="s">
        <v>76</v>
      </c>
    </row>
    <row r="8" spans="1:3">
      <c r="B8" t="s">
        <v>72</v>
      </c>
    </row>
    <row r="9" spans="1:3">
      <c r="C9" t="s">
        <v>77</v>
      </c>
    </row>
    <row r="10" spans="1:3">
      <c r="C10" t="s">
        <v>78</v>
      </c>
    </row>
    <row r="11" spans="1:3">
      <c r="C11" t="s">
        <v>80</v>
      </c>
    </row>
    <row r="12" spans="1:3">
      <c r="C12" t="s">
        <v>82</v>
      </c>
    </row>
    <row r="13" spans="1:3">
      <c r="C13" t="s">
        <v>76</v>
      </c>
    </row>
    <row r="14" spans="1:3">
      <c r="B14" t="s">
        <v>74</v>
      </c>
    </row>
    <row r="15" spans="1:3">
      <c r="C15" t="s">
        <v>77</v>
      </c>
    </row>
    <row r="16" spans="1:3">
      <c r="C16" t="s">
        <v>78</v>
      </c>
    </row>
    <row r="17" spans="3:3">
      <c r="C17" t="s">
        <v>82</v>
      </c>
    </row>
    <row r="18" spans="3:3">
      <c r="C18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B28" sqref="B28"/>
    </sheetView>
  </sheetViews>
  <sheetFormatPr baseColWidth="10" defaultRowHeight="15"/>
  <sheetData>
    <row r="1" spans="1:2">
      <c r="A1" t="s">
        <v>87</v>
      </c>
    </row>
    <row r="2" spans="1:2">
      <c r="A2" t="s">
        <v>85</v>
      </c>
      <c r="B2" t="s">
        <v>86</v>
      </c>
    </row>
    <row r="3" spans="1:2">
      <c r="A3">
        <v>1</v>
      </c>
      <c r="B3" s="4">
        <v>0.6</v>
      </c>
    </row>
    <row r="4" spans="1:2">
      <c r="A4">
        <v>2</v>
      </c>
      <c r="B4" s="4">
        <v>0.15</v>
      </c>
    </row>
    <row r="5" spans="1:2">
      <c r="A5">
        <v>3</v>
      </c>
      <c r="B5" s="4">
        <v>9.5000000000000001E-2</v>
      </c>
    </row>
    <row r="6" spans="1:2">
      <c r="A6">
        <v>4</v>
      </c>
      <c r="B6" s="4">
        <v>0.06</v>
      </c>
    </row>
    <row r="7" spans="1:2">
      <c r="A7">
        <v>5</v>
      </c>
      <c r="B7" s="4">
        <v>0.03</v>
      </c>
    </row>
    <row r="8" spans="1:2">
      <c r="A8">
        <v>6</v>
      </c>
      <c r="B8" s="4">
        <v>0.02</v>
      </c>
    </row>
    <row r="9" spans="1:2">
      <c r="A9">
        <v>7</v>
      </c>
      <c r="B9" s="4">
        <v>1.4999999999999999E-2</v>
      </c>
    </row>
    <row r="10" spans="1:2">
      <c r="A10">
        <v>8</v>
      </c>
      <c r="B10" s="4">
        <v>0.01</v>
      </c>
    </row>
    <row r="11" spans="1:2">
      <c r="A11">
        <v>9</v>
      </c>
      <c r="B11" s="4">
        <v>0.01</v>
      </c>
    </row>
    <row r="12" spans="1:2">
      <c r="A12">
        <v>10</v>
      </c>
      <c r="B12" s="4">
        <v>0.01</v>
      </c>
    </row>
    <row r="16" spans="1:2">
      <c r="A16" t="s">
        <v>88</v>
      </c>
    </row>
    <row r="17" spans="1:12">
      <c r="A17">
        <v>1</v>
      </c>
    </row>
    <row r="20" spans="1:12">
      <c r="A20" t="s">
        <v>91</v>
      </c>
    </row>
    <row r="21" spans="1:12">
      <c r="A21">
        <v>80</v>
      </c>
    </row>
    <row r="23" spans="1:12">
      <c r="A23" t="s">
        <v>90</v>
      </c>
    </row>
    <row r="24" spans="1:12">
      <c r="A24" t="s">
        <v>93</v>
      </c>
      <c r="B24" t="s">
        <v>94</v>
      </c>
      <c r="C24" t="s">
        <v>92</v>
      </c>
      <c r="D24" t="s">
        <v>95</v>
      </c>
      <c r="E24" t="s">
        <v>96</v>
      </c>
      <c r="F24" t="s">
        <v>97</v>
      </c>
      <c r="G24" t="s">
        <v>98</v>
      </c>
      <c r="H24" t="s">
        <v>99</v>
      </c>
      <c r="I24" t="s">
        <v>100</v>
      </c>
      <c r="J24" t="s">
        <v>101</v>
      </c>
      <c r="K24" t="s">
        <v>102</v>
      </c>
      <c r="L24" t="s">
        <v>103</v>
      </c>
    </row>
    <row r="25" spans="1:12">
      <c r="A25">
        <v>0.01</v>
      </c>
      <c r="B25">
        <v>1.4999999999999999E-2</v>
      </c>
      <c r="C25">
        <v>1.2E-2</v>
      </c>
      <c r="D25">
        <v>1.8000000000000002E-2</v>
      </c>
      <c r="E25">
        <v>1.6E-2</v>
      </c>
      <c r="F25">
        <v>1.7000000000000001E-2</v>
      </c>
      <c r="G25">
        <v>1.9E-2</v>
      </c>
      <c r="H25">
        <v>9.0000000000000011E-3</v>
      </c>
      <c r="I25">
        <v>0.01</v>
      </c>
      <c r="J25">
        <v>1.1000000000000001E-2</v>
      </c>
      <c r="K25">
        <v>1.2E-2</v>
      </c>
      <c r="L25">
        <v>2.3E-2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62"/>
  <sheetViews>
    <sheetView tabSelected="1" topLeftCell="A34" workbookViewId="0">
      <selection activeCell="D18" sqref="D18"/>
    </sheetView>
  </sheetViews>
  <sheetFormatPr baseColWidth="10" defaultRowHeight="15"/>
  <cols>
    <col min="1" max="1" width="27.5703125" customWidth="1"/>
  </cols>
  <sheetData>
    <row r="1" spans="1:14">
      <c r="A1" t="str">
        <f>'Estimer son trafic à l''aide d''a'!A1</f>
        <v>Mot clé</v>
      </c>
      <c r="B1" t="s">
        <v>105</v>
      </c>
      <c r="C1" t="s">
        <v>93</v>
      </c>
      <c r="D1" t="s">
        <v>94</v>
      </c>
      <c r="E1" t="s">
        <v>92</v>
      </c>
      <c r="F1" t="s">
        <v>95</v>
      </c>
      <c r="G1" t="s">
        <v>96</v>
      </c>
      <c r="H1" t="s">
        <v>97</v>
      </c>
      <c r="I1" t="s">
        <v>98</v>
      </c>
      <c r="J1" t="s">
        <v>99</v>
      </c>
      <c r="K1" t="s">
        <v>100</v>
      </c>
      <c r="L1" t="s">
        <v>101</v>
      </c>
      <c r="M1" t="s">
        <v>102</v>
      </c>
      <c r="N1" t="s">
        <v>103</v>
      </c>
    </row>
    <row r="2" spans="1:14">
      <c r="A2" t="str">
        <f>'Estimer son trafic à l''aide d''a'!A2</f>
        <v>[chaussures]</v>
      </c>
      <c r="B2">
        <v>2</v>
      </c>
      <c r="C2">
        <f>IF($B2&gt;10,0,VLOOKUP('prev trafic'!$B2,variables!$A$3:$B$12,2,FALSE)*'Estimer son trafic à l''aide d''a'!D2)</f>
        <v>100950</v>
      </c>
      <c r="D2">
        <f>IF($B2&gt;10,0,VLOOKUP('prev trafic'!$B2,variables!$A$3:$B$12,2,FALSE)*'Estimer son trafic à l''aide d''a'!E2)</f>
        <v>67500</v>
      </c>
      <c r="E2">
        <f>IF($B2&gt;10,0,VLOOKUP('prev trafic'!$B2,variables!$A$3:$B$12,2,FALSE)*'Estimer son trafic à l''aide d''a'!F2)</f>
        <v>82500</v>
      </c>
      <c r="F2">
        <f>IF($B2&gt;10,0,VLOOKUP('prev trafic'!$B2,variables!$A$3:$B$12,2,FALSE)*'Estimer son trafic à l''aide d''a'!G2)</f>
        <v>82500</v>
      </c>
      <c r="G2">
        <f>IF($B2&gt;10,0,VLOOKUP('prev trafic'!$B2,variables!$A$3:$B$12,2,FALSE)*'Estimer son trafic à l''aide d''a'!H2)</f>
        <v>82500</v>
      </c>
      <c r="H2" t="e">
        <f>IF($B2&gt;10,0,VLOOKUP('prev trafic'!$B2,variables!$A$3:$B$12,2,FALSE)*'Estimer son trafic à l''aide d''a'!I2)</f>
        <v>#VALUE!</v>
      </c>
      <c r="I2">
        <f>IF($B2&gt;10,0,VLOOKUP('prev trafic'!$B2,variables!$A$3:$B$12,2,FALSE)*'Estimer son trafic à l''aide d''a'!J2)</f>
        <v>67500</v>
      </c>
      <c r="J2">
        <f>IF($B2&gt;10,0,VLOOKUP('prev trafic'!$B2,variables!$A$3:$B$12,2,FALSE)*'Estimer son trafic à l''aide d''a'!K2)</f>
        <v>55200</v>
      </c>
      <c r="K2">
        <f>IF($B2&gt;10,0,VLOOKUP('prev trafic'!$B2,variables!$A$3:$B$12,2,FALSE)*'Estimer son trafic à l''aide d''a'!L2)</f>
        <v>100950</v>
      </c>
      <c r="L2">
        <f>IF($B2&gt;10,0,VLOOKUP('prev trafic'!$B2,variables!$A$3:$B$12,2,FALSE)*'Estimer son trafic à l''aide d''a'!M2)</f>
        <v>82500</v>
      </c>
      <c r="M2">
        <f>IF($B2&gt;10,0,VLOOKUP('prev trafic'!$B2,variables!$A$3:$B$12,2,FALSE)*'Estimer son trafic à l''aide d''a'!N2)</f>
        <v>100950</v>
      </c>
      <c r="N2">
        <f>IF($B2&gt;10,0,VLOOKUP('prev trafic'!$B2,variables!$A$3:$B$12,2,FALSE)*'Estimer son trafic à l''aide d''a'!O2)</f>
        <v>82500</v>
      </c>
    </row>
    <row r="3" spans="1:14">
      <c r="A3" t="str">
        <f>'Estimer son trafic à l''aide d''a'!A3</f>
        <v>[chaussures femmes]</v>
      </c>
      <c r="B3">
        <v>3</v>
      </c>
      <c r="C3">
        <f>IF($B3&gt;10,0,VLOOKUP('prev trafic'!$B3,variables!$A$3:$B$12,2,FALSE)*'Estimer son trafic à l''aide d''a'!D3)</f>
        <v>42750</v>
      </c>
      <c r="D3">
        <f>IF($B3&gt;10,0,VLOOKUP('prev trafic'!$B3,variables!$A$3:$B$12,2,FALSE)*'Estimer son trafic à l''aide d''a'!E3)</f>
        <v>34960</v>
      </c>
      <c r="E3">
        <f>IF($B3&gt;10,0,VLOOKUP('prev trafic'!$B3,variables!$A$3:$B$12,2,FALSE)*'Estimer son trafic à l''aide d''a'!F3)</f>
        <v>42750</v>
      </c>
      <c r="F3">
        <f>IF($B3&gt;10,0,VLOOKUP('prev trafic'!$B3,variables!$A$3:$B$12,2,FALSE)*'Estimer son trafic à l''aide d''a'!G3)</f>
        <v>42750</v>
      </c>
      <c r="G3">
        <f>IF($B3&gt;10,0,VLOOKUP('prev trafic'!$B3,variables!$A$3:$B$12,2,FALSE)*'Estimer son trafic à l''aide d''a'!H3)</f>
        <v>34960</v>
      </c>
      <c r="H3" t="e">
        <f>IF($B3&gt;10,0,VLOOKUP('prev trafic'!$B3,variables!$A$3:$B$12,2,FALSE)*'Estimer son trafic à l''aide d''a'!I3)</f>
        <v>#VALUE!</v>
      </c>
      <c r="I3">
        <f>IF($B3&gt;10,0,VLOOKUP('prev trafic'!$B3,variables!$A$3:$B$12,2,FALSE)*'Estimer son trafic à l''aide d''a'!J3)</f>
        <v>34960</v>
      </c>
      <c r="J3">
        <f>IF($B3&gt;10,0,VLOOKUP('prev trafic'!$B3,variables!$A$3:$B$12,2,FALSE)*'Estimer son trafic à l''aide d''a'!K3)</f>
        <v>34960</v>
      </c>
      <c r="K3">
        <f>IF($B3&gt;10,0,VLOOKUP('prev trafic'!$B3,variables!$A$3:$B$12,2,FALSE)*'Estimer son trafic à l''aide d''a'!L3)</f>
        <v>42750</v>
      </c>
      <c r="L3">
        <f>IF($B3&gt;10,0,VLOOKUP('prev trafic'!$B3,variables!$A$3:$B$12,2,FALSE)*'Estimer son trafic à l''aide d''a'!M3)</f>
        <v>34960</v>
      </c>
      <c r="M3">
        <f>IF($B3&gt;10,0,VLOOKUP('prev trafic'!$B3,variables!$A$3:$B$12,2,FALSE)*'Estimer son trafic à l''aide d''a'!N3)</f>
        <v>52250</v>
      </c>
      <c r="N3">
        <f>IF($B3&gt;10,0,VLOOKUP('prev trafic'!$B3,variables!$A$3:$B$12,2,FALSE)*'Estimer son trafic à l''aide d''a'!O3)</f>
        <v>42750</v>
      </c>
    </row>
    <row r="4" spans="1:14">
      <c r="A4" t="str">
        <f>'Estimer son trafic à l''aide d''a'!A4</f>
        <v>[chaussures hommes]</v>
      </c>
      <c r="B4">
        <v>5</v>
      </c>
      <c r="C4">
        <f>IF($B4&gt;10,0,VLOOKUP('prev trafic'!$B4,variables!$A$3:$B$12,2,FALSE)*'Estimer son trafic à l''aide d''a'!D4)</f>
        <v>11040</v>
      </c>
      <c r="D4">
        <f>IF($B4&gt;10,0,VLOOKUP('prev trafic'!$B4,variables!$A$3:$B$12,2,FALSE)*'Estimer son trafic à l''aide d''a'!E4)</f>
        <v>7380</v>
      </c>
      <c r="E4">
        <f>IF($B4&gt;10,0,VLOOKUP('prev trafic'!$B4,variables!$A$3:$B$12,2,FALSE)*'Estimer son trafic à l''aide d''a'!F4)</f>
        <v>7380</v>
      </c>
      <c r="F4">
        <f>IF($B4&gt;10,0,VLOOKUP('prev trafic'!$B4,variables!$A$3:$B$12,2,FALSE)*'Estimer son trafic à l''aide d''a'!G4)</f>
        <v>6030</v>
      </c>
      <c r="G4">
        <f>IF($B4&gt;10,0,VLOOKUP('prev trafic'!$B4,variables!$A$3:$B$12,2,FALSE)*'Estimer son trafic à l''aide d''a'!H4)</f>
        <v>4950</v>
      </c>
      <c r="H4" t="e">
        <f>IF($B4&gt;10,0,VLOOKUP('prev trafic'!$B4,variables!$A$3:$B$12,2,FALSE)*'Estimer son trafic à l''aide d''a'!I4)</f>
        <v>#VALUE!</v>
      </c>
      <c r="I4">
        <f>IF($B4&gt;10,0,VLOOKUP('prev trafic'!$B4,variables!$A$3:$B$12,2,FALSE)*'Estimer son trafic à l''aide d''a'!J4)</f>
        <v>9030</v>
      </c>
      <c r="J4">
        <f>IF($B4&gt;10,0,VLOOKUP('prev trafic'!$B4,variables!$A$3:$B$12,2,FALSE)*'Estimer son trafic à l''aide d''a'!K4)</f>
        <v>9030</v>
      </c>
      <c r="K4">
        <f>IF($B4&gt;10,0,VLOOKUP('prev trafic'!$B4,variables!$A$3:$B$12,2,FALSE)*'Estimer son trafic à l''aide d''a'!L4)</f>
        <v>9030</v>
      </c>
      <c r="L4">
        <f>IF($B4&gt;10,0,VLOOKUP('prev trafic'!$B4,variables!$A$3:$B$12,2,FALSE)*'Estimer son trafic à l''aide d''a'!M4)</f>
        <v>7380</v>
      </c>
      <c r="M4">
        <f>IF($B4&gt;10,0,VLOOKUP('prev trafic'!$B4,variables!$A$3:$B$12,2,FALSE)*'Estimer son trafic à l''aide d''a'!N4)</f>
        <v>9030</v>
      </c>
      <c r="N4">
        <f>IF($B4&gt;10,0,VLOOKUP('prev trafic'!$B4,variables!$A$3:$B$12,2,FALSE)*'Estimer son trafic à l''aide d''a'!O4)</f>
        <v>11040</v>
      </c>
    </row>
    <row r="5" spans="1:14">
      <c r="A5" t="str">
        <f>'Estimer son trafic à l''aide d''a'!A5</f>
        <v>[chaussure]</v>
      </c>
      <c r="B5">
        <v>7</v>
      </c>
      <c r="C5">
        <f>IF($B5&gt;10,0,VLOOKUP('prev trafic'!$B5,variables!$A$3:$B$12,2,FALSE)*'Estimer son trafic à l''aide d''a'!D5)</f>
        <v>5520</v>
      </c>
      <c r="D5">
        <f>IF($B5&gt;10,0,VLOOKUP('prev trafic'!$B5,variables!$A$3:$B$12,2,FALSE)*'Estimer son trafic à l''aide d''a'!E5)</f>
        <v>3690</v>
      </c>
      <c r="E5">
        <f>IF($B5&gt;10,0,VLOOKUP('prev trafic'!$B5,variables!$A$3:$B$12,2,FALSE)*'Estimer son trafic à l''aide d''a'!F5)</f>
        <v>4515</v>
      </c>
      <c r="F5">
        <f>IF($B5&gt;10,0,VLOOKUP('prev trafic'!$B5,variables!$A$3:$B$12,2,FALSE)*'Estimer son trafic à l''aide d''a'!G5)</f>
        <v>4515</v>
      </c>
      <c r="G5">
        <f>IF($B5&gt;10,0,VLOOKUP('prev trafic'!$B5,variables!$A$3:$B$12,2,FALSE)*'Estimer son trafic à l''aide d''a'!H5)</f>
        <v>4515</v>
      </c>
      <c r="H5" t="e">
        <f>IF($B5&gt;10,0,VLOOKUP('prev trafic'!$B5,variables!$A$3:$B$12,2,FALSE)*'Estimer son trafic à l''aide d''a'!I5)</f>
        <v>#VALUE!</v>
      </c>
      <c r="I5">
        <f>IF($B5&gt;10,0,VLOOKUP('prev trafic'!$B5,variables!$A$3:$B$12,2,FALSE)*'Estimer son trafic à l''aide d''a'!J5)</f>
        <v>2025</v>
      </c>
      <c r="J5">
        <f>IF($B5&gt;10,0,VLOOKUP('prev trafic'!$B5,variables!$A$3:$B$12,2,FALSE)*'Estimer son trafic à l''aide d''a'!K5)</f>
        <v>2475</v>
      </c>
      <c r="K5">
        <f>IF($B5&gt;10,0,VLOOKUP('prev trafic'!$B5,variables!$A$3:$B$12,2,FALSE)*'Estimer son trafic à l''aide d''a'!L5)</f>
        <v>4515</v>
      </c>
      <c r="L5">
        <f>IF($B5&gt;10,0,VLOOKUP('prev trafic'!$B5,variables!$A$3:$B$12,2,FALSE)*'Estimer son trafic à l''aide d''a'!M5)</f>
        <v>4515</v>
      </c>
      <c r="M5">
        <f>IF($B5&gt;10,0,VLOOKUP('prev trafic'!$B5,variables!$A$3:$B$12,2,FALSE)*'Estimer son trafic à l''aide d''a'!N5)</f>
        <v>5520</v>
      </c>
      <c r="N5">
        <f>IF($B5&gt;10,0,VLOOKUP('prev trafic'!$B5,variables!$A$3:$B$12,2,FALSE)*'Estimer son trafic à l''aide d''a'!O5)</f>
        <v>4515</v>
      </c>
    </row>
    <row r="6" spans="1:14">
      <c r="A6" t="str">
        <f>'Estimer son trafic à l''aide d''a'!A6</f>
        <v>[chaussures enfants]</v>
      </c>
      <c r="B6">
        <v>1</v>
      </c>
      <c r="C6">
        <f>IF($B6&gt;10,0,VLOOKUP('prev trafic'!$B6,variables!$A$3:$B$12,2,FALSE)*'Estimer son trafic à l''aide d''a'!D6)</f>
        <v>66000</v>
      </c>
      <c r="D6">
        <f>IF($B6&gt;10,0,VLOOKUP('prev trafic'!$B6,variables!$A$3:$B$12,2,FALSE)*'Estimer son trafic à l''aide d''a'!E6)</f>
        <v>54300</v>
      </c>
      <c r="E6">
        <f>IF($B6&gt;10,0,VLOOKUP('prev trafic'!$B6,variables!$A$3:$B$12,2,FALSE)*'Estimer son trafic à l''aide d''a'!F6)</f>
        <v>66000</v>
      </c>
      <c r="F6">
        <f>IF($B6&gt;10,0,VLOOKUP('prev trafic'!$B6,variables!$A$3:$B$12,2,FALSE)*'Estimer son trafic à l''aide d''a'!G6)</f>
        <v>54300</v>
      </c>
      <c r="G6">
        <f>IF($B6&gt;10,0,VLOOKUP('prev trafic'!$B6,variables!$A$3:$B$12,2,FALSE)*'Estimer son trafic à l''aide d''a'!H6)</f>
        <v>54300</v>
      </c>
      <c r="H6" t="e">
        <f>IF($B6&gt;10,0,VLOOKUP('prev trafic'!$B6,variables!$A$3:$B$12,2,FALSE)*'Estimer son trafic à l''aide d''a'!I6)</f>
        <v>#VALUE!</v>
      </c>
      <c r="I6">
        <f>IF($B6&gt;10,0,VLOOKUP('prev trafic'!$B6,variables!$A$3:$B$12,2,FALSE)*'Estimer son trafic à l''aide d''a'!J6)</f>
        <v>66000</v>
      </c>
      <c r="J6">
        <f>IF($B6&gt;10,0,VLOOKUP('prev trafic'!$B6,variables!$A$3:$B$12,2,FALSE)*'Estimer son trafic à l''aide d''a'!K6)</f>
        <v>66000</v>
      </c>
      <c r="K6">
        <f>IF($B6&gt;10,0,VLOOKUP('prev trafic'!$B6,variables!$A$3:$B$12,2,FALSE)*'Estimer son trafic à l''aide d''a'!L6)</f>
        <v>81000</v>
      </c>
      <c r="L6">
        <f>IF($B6&gt;10,0,VLOOKUP('prev trafic'!$B6,variables!$A$3:$B$12,2,FALSE)*'Estimer son trafic à l''aide d''a'!M6)</f>
        <v>54300</v>
      </c>
      <c r="M6">
        <f>IF($B6&gt;10,0,VLOOKUP('prev trafic'!$B6,variables!$A$3:$B$12,2,FALSE)*'Estimer son trafic à l''aide d''a'!N6)</f>
        <v>66000</v>
      </c>
      <c r="N6">
        <f>IF($B6&gt;10,0,VLOOKUP('prev trafic'!$B6,variables!$A$3:$B$12,2,FALSE)*'Estimer son trafic à l''aide d''a'!O6)</f>
        <v>66000</v>
      </c>
    </row>
    <row r="7" spans="1:14">
      <c r="A7" t="str">
        <f>'Estimer son trafic à l''aide d''a'!A7</f>
        <v>[chaussure femme]</v>
      </c>
      <c r="B7">
        <v>2</v>
      </c>
      <c r="C7">
        <f>IF($B7&gt;10,0,VLOOKUP('prev trafic'!$B7,variables!$A$3:$B$12,2,FALSE)*'Estimer son trafic à l''aide d''a'!D7)</f>
        <v>13575</v>
      </c>
      <c r="D7">
        <f>IF($B7&gt;10,0,VLOOKUP('prev trafic'!$B7,variables!$A$3:$B$12,2,FALSE)*'Estimer son trafic à l''aide d''a'!E7)</f>
        <v>13575</v>
      </c>
      <c r="E7">
        <f>IF($B7&gt;10,0,VLOOKUP('prev trafic'!$B7,variables!$A$3:$B$12,2,FALSE)*'Estimer son trafic à l''aide d''a'!F7)</f>
        <v>20250</v>
      </c>
      <c r="F7">
        <f>IF($B7&gt;10,0,VLOOKUP('prev trafic'!$B7,variables!$A$3:$B$12,2,FALSE)*'Estimer son trafic à l''aide d''a'!G7)</f>
        <v>20250</v>
      </c>
      <c r="G7">
        <f>IF($B7&gt;10,0,VLOOKUP('prev trafic'!$B7,variables!$A$3:$B$12,2,FALSE)*'Estimer son trafic à l''aide d''a'!H7)</f>
        <v>20250</v>
      </c>
      <c r="H7" t="e">
        <f>IF($B7&gt;10,0,VLOOKUP('prev trafic'!$B7,variables!$A$3:$B$12,2,FALSE)*'Estimer son trafic à l''aide d''a'!I7)</f>
        <v>#VALUE!</v>
      </c>
      <c r="I7">
        <f>IF($B7&gt;10,0,VLOOKUP('prev trafic'!$B7,variables!$A$3:$B$12,2,FALSE)*'Estimer son trafic à l''aide d''a'!J7)</f>
        <v>13575</v>
      </c>
      <c r="J7">
        <f>IF($B7&gt;10,0,VLOOKUP('prev trafic'!$B7,variables!$A$3:$B$12,2,FALSE)*'Estimer son trafic à l''aide d''a'!K7)</f>
        <v>13575</v>
      </c>
      <c r="K7">
        <f>IF($B7&gt;10,0,VLOOKUP('prev trafic'!$B7,variables!$A$3:$B$12,2,FALSE)*'Estimer son trafic à l''aide d''a'!L7)</f>
        <v>16500</v>
      </c>
      <c r="L7">
        <f>IF($B7&gt;10,0,VLOOKUP('prev trafic'!$B7,variables!$A$3:$B$12,2,FALSE)*'Estimer son trafic à l''aide d''a'!M7)</f>
        <v>16500</v>
      </c>
      <c r="M7">
        <f>IF($B7&gt;10,0,VLOOKUP('prev trafic'!$B7,variables!$A$3:$B$12,2,FALSE)*'Estimer son trafic à l''aide d''a'!N7)</f>
        <v>13575</v>
      </c>
      <c r="N7">
        <f>IF($B7&gt;10,0,VLOOKUP('prev trafic'!$B7,variables!$A$3:$B$12,2,FALSE)*'Estimer son trafic à l''aide d''a'!O7)</f>
        <v>13575</v>
      </c>
    </row>
    <row r="8" spans="1:14">
      <c r="A8" t="str">
        <f>'Estimer son trafic à l''aide d''a'!A8</f>
        <v>[chaussures femme]</v>
      </c>
      <c r="B8">
        <v>3</v>
      </c>
      <c r="C8">
        <f>IF($B8&gt;10,0,VLOOKUP('prev trafic'!$B8,variables!$A$3:$B$12,2,FALSE)*'Estimer son trafic à l''aide d''a'!D8)</f>
        <v>7030</v>
      </c>
      <c r="D8">
        <f>IF($B8&gt;10,0,VLOOKUP('prev trafic'!$B8,variables!$A$3:$B$12,2,FALSE)*'Estimer son trafic à l''aide d''a'!E8)</f>
        <v>12825</v>
      </c>
      <c r="E8">
        <f>IF($B8&gt;10,0,VLOOKUP('prev trafic'!$B8,variables!$A$3:$B$12,2,FALSE)*'Estimer son trafic à l''aide d''a'!F8)</f>
        <v>12825</v>
      </c>
      <c r="F8">
        <f>IF($B8&gt;10,0,VLOOKUP('prev trafic'!$B8,variables!$A$3:$B$12,2,FALSE)*'Estimer son trafic à l''aide d''a'!G8)</f>
        <v>12825</v>
      </c>
      <c r="G8">
        <f>IF($B8&gt;10,0,VLOOKUP('prev trafic'!$B8,variables!$A$3:$B$12,2,FALSE)*'Estimer son trafic à l''aide d''a'!H8)</f>
        <v>10450</v>
      </c>
      <c r="H8" t="e">
        <f>IF($B8&gt;10,0,VLOOKUP('prev trafic'!$B8,variables!$A$3:$B$12,2,FALSE)*'Estimer son trafic à l''aide d''a'!I8)</f>
        <v>#VALUE!</v>
      </c>
      <c r="I8">
        <f>IF($B8&gt;10,0,VLOOKUP('prev trafic'!$B8,variables!$A$3:$B$12,2,FALSE)*'Estimer son trafic à l''aide d''a'!J8)</f>
        <v>7030</v>
      </c>
      <c r="J8">
        <f>IF($B8&gt;10,0,VLOOKUP('prev trafic'!$B8,variables!$A$3:$B$12,2,FALSE)*'Estimer son trafic à l''aide d''a'!K8)</f>
        <v>4702.5</v>
      </c>
      <c r="K8">
        <f>IF($B8&gt;10,0,VLOOKUP('prev trafic'!$B8,variables!$A$3:$B$12,2,FALSE)*'Estimer son trafic à l''aide d''a'!L8)</f>
        <v>8597.5</v>
      </c>
      <c r="L8">
        <f>IF($B8&gt;10,0,VLOOKUP('prev trafic'!$B8,variables!$A$3:$B$12,2,FALSE)*'Estimer son trafic à l''aide d''a'!M8)</f>
        <v>7030</v>
      </c>
      <c r="M8">
        <f>IF($B8&gt;10,0,VLOOKUP('prev trafic'!$B8,variables!$A$3:$B$12,2,FALSE)*'Estimer son trafic à l''aide d''a'!N8)</f>
        <v>7030</v>
      </c>
      <c r="N8">
        <f>IF($B8&gt;10,0,VLOOKUP('prev trafic'!$B8,variables!$A$3:$B$12,2,FALSE)*'Estimer son trafic à l''aide d''a'!O8)</f>
        <v>7030</v>
      </c>
    </row>
    <row r="9" spans="1:14">
      <c r="A9" t="str">
        <f>'Estimer son trafic à l''aide d''a'!A9</f>
        <v>[chaussures homme]</v>
      </c>
      <c r="B9">
        <v>6</v>
      </c>
      <c r="C9">
        <f>IF($B9&gt;10,0,VLOOKUP('prev trafic'!$B9,variables!$A$3:$B$12,2,FALSE)*'Estimer son trafic à l''aide d''a'!D9)</f>
        <v>2200</v>
      </c>
      <c r="D9">
        <f>IF($B9&gt;10,0,VLOOKUP('prev trafic'!$B9,variables!$A$3:$B$12,2,FALSE)*'Estimer son trafic à l''aide d''a'!E9)</f>
        <v>1210</v>
      </c>
      <c r="E9">
        <f>IF($B9&gt;10,0,VLOOKUP('prev trafic'!$B9,variables!$A$3:$B$12,2,FALSE)*'Estimer son trafic à l''aide d''a'!F9)</f>
        <v>1480</v>
      </c>
      <c r="F9">
        <f>IF($B9&gt;10,0,VLOOKUP('prev trafic'!$B9,variables!$A$3:$B$12,2,FALSE)*'Estimer son trafic à l''aide d''a'!G9)</f>
        <v>1210</v>
      </c>
      <c r="G9">
        <f>IF($B9&gt;10,0,VLOOKUP('prev trafic'!$B9,variables!$A$3:$B$12,2,FALSE)*'Estimer son trafic à l''aide d''a'!H9)</f>
        <v>1480</v>
      </c>
      <c r="H9" t="e">
        <f>IF($B9&gt;10,0,VLOOKUP('prev trafic'!$B9,variables!$A$3:$B$12,2,FALSE)*'Estimer son trafic à l''aide d''a'!I9)</f>
        <v>#VALUE!</v>
      </c>
      <c r="I9">
        <f>IF($B9&gt;10,0,VLOOKUP('prev trafic'!$B9,variables!$A$3:$B$12,2,FALSE)*'Estimer son trafic à l''aide d''a'!J9)</f>
        <v>1210</v>
      </c>
      <c r="J9">
        <f>IF($B9&gt;10,0,VLOOKUP('prev trafic'!$B9,variables!$A$3:$B$12,2,FALSE)*'Estimer son trafic à l''aide d''a'!K9)</f>
        <v>662</v>
      </c>
      <c r="K9">
        <f>IF($B9&gt;10,0,VLOOKUP('prev trafic'!$B9,variables!$A$3:$B$12,2,FALSE)*'Estimer son trafic à l''aide d''a'!L9)</f>
        <v>1480</v>
      </c>
      <c r="L9">
        <f>IF($B9&gt;10,0,VLOOKUP('prev trafic'!$B9,variables!$A$3:$B$12,2,FALSE)*'Estimer son trafic à l''aide d''a'!M9)</f>
        <v>1210</v>
      </c>
      <c r="M9">
        <f>IF($B9&gt;10,0,VLOOKUP('prev trafic'!$B9,variables!$A$3:$B$12,2,FALSE)*'Estimer son trafic à l''aide d''a'!N9)</f>
        <v>1480</v>
      </c>
      <c r="N9">
        <f>IF($B9&gt;10,0,VLOOKUP('prev trafic'!$B9,variables!$A$3:$B$12,2,FALSE)*'Estimer son trafic à l''aide d''a'!O9)</f>
        <v>1480</v>
      </c>
    </row>
    <row r="10" spans="1:14">
      <c r="A10" t="str">
        <f>'Estimer son trafic à l''aide d''a'!A10</f>
        <v>[chaussure homme]</v>
      </c>
      <c r="B10">
        <v>6</v>
      </c>
      <c r="C10">
        <f>IF($B10&gt;10,0,VLOOKUP('prev trafic'!$B10,variables!$A$3:$B$12,2,FALSE)*'Estimer son trafic à l''aide d''a'!D10)</f>
        <v>1810</v>
      </c>
      <c r="D10">
        <f>IF($B10&gt;10,0,VLOOKUP('prev trafic'!$B10,variables!$A$3:$B$12,2,FALSE)*'Estimer son trafic à l''aide d''a'!E10)</f>
        <v>1210</v>
      </c>
      <c r="E10">
        <f>IF($B10&gt;10,0,VLOOKUP('prev trafic'!$B10,variables!$A$3:$B$12,2,FALSE)*'Estimer son trafic à l''aide d''a'!F10)</f>
        <v>1210</v>
      </c>
      <c r="F10">
        <f>IF($B10&gt;10,0,VLOOKUP('prev trafic'!$B10,variables!$A$3:$B$12,2,FALSE)*'Estimer son trafic à l''aide d''a'!G10)</f>
        <v>1210</v>
      </c>
      <c r="G10">
        <f>IF($B10&gt;10,0,VLOOKUP('prev trafic'!$B10,variables!$A$3:$B$12,2,FALSE)*'Estimer son trafic à l''aide d''a'!H10)</f>
        <v>1210</v>
      </c>
      <c r="H10" t="e">
        <f>IF($B10&gt;10,0,VLOOKUP('prev trafic'!$B10,variables!$A$3:$B$12,2,FALSE)*'Estimer son trafic à l''aide d''a'!I10)</f>
        <v>#VALUE!</v>
      </c>
      <c r="I10">
        <f>IF($B10&gt;10,0,VLOOKUP('prev trafic'!$B10,variables!$A$3:$B$12,2,FALSE)*'Estimer son trafic à l''aide d''a'!J10)</f>
        <v>810</v>
      </c>
      <c r="J10">
        <f>IF($B10&gt;10,0,VLOOKUP('prev trafic'!$B10,variables!$A$3:$B$12,2,FALSE)*'Estimer son trafic à l''aide d''a'!K10)</f>
        <v>810</v>
      </c>
      <c r="K10">
        <f>IF($B10&gt;10,0,VLOOKUP('prev trafic'!$B10,variables!$A$3:$B$12,2,FALSE)*'Estimer son trafic à l''aide d''a'!L10)</f>
        <v>990</v>
      </c>
      <c r="L10">
        <f>IF($B10&gt;10,0,VLOOKUP('prev trafic'!$B10,variables!$A$3:$B$12,2,FALSE)*'Estimer son trafic à l''aide d''a'!M10)</f>
        <v>1480</v>
      </c>
      <c r="M10">
        <f>IF($B10&gt;10,0,VLOOKUP('prev trafic'!$B10,variables!$A$3:$B$12,2,FALSE)*'Estimer son trafic à l''aide d''a'!N10)</f>
        <v>1810</v>
      </c>
      <c r="N10">
        <f>IF($B10&gt;10,0,VLOOKUP('prev trafic'!$B10,variables!$A$3:$B$12,2,FALSE)*'Estimer son trafic à l''aide d''a'!O10)</f>
        <v>1480</v>
      </c>
    </row>
    <row r="11" spans="1:14">
      <c r="A11" t="str">
        <f>'Estimer son trafic à l''aide d''a'!A11</f>
        <v>[chaussures pas cher]</v>
      </c>
      <c r="B11">
        <v>3</v>
      </c>
      <c r="C11">
        <f>IF($B11&gt;10,0,VLOOKUP('prev trafic'!$B11,variables!$A$3:$B$12,2,FALSE)*'Estimer son trafic à l''aide d''a'!D11)</f>
        <v>4702.5</v>
      </c>
      <c r="D11">
        <f>IF($B11&gt;10,0,VLOOKUP('prev trafic'!$B11,variables!$A$3:$B$12,2,FALSE)*'Estimer son trafic à l''aide d''a'!E11)</f>
        <v>3144.5</v>
      </c>
      <c r="E11">
        <f>IF($B11&gt;10,0,VLOOKUP('prev trafic'!$B11,variables!$A$3:$B$12,2,FALSE)*'Estimer son trafic à l''aide d''a'!F11)</f>
        <v>4702.5</v>
      </c>
      <c r="F11">
        <f>IF($B11&gt;10,0,VLOOKUP('prev trafic'!$B11,variables!$A$3:$B$12,2,FALSE)*'Estimer son trafic à l''aide d''a'!G11)</f>
        <v>5747.5</v>
      </c>
      <c r="G11">
        <f>IF($B11&gt;10,0,VLOOKUP('prev trafic'!$B11,variables!$A$3:$B$12,2,FALSE)*'Estimer son trafic à l''aide d''a'!H11)</f>
        <v>4702.5</v>
      </c>
      <c r="H11" t="e">
        <f>IF($B11&gt;10,0,VLOOKUP('prev trafic'!$B11,variables!$A$3:$B$12,2,FALSE)*'Estimer son trafic à l''aide d''a'!I11)</f>
        <v>#VALUE!</v>
      </c>
      <c r="I11">
        <f>IF($B11&gt;10,0,VLOOKUP('prev trafic'!$B11,variables!$A$3:$B$12,2,FALSE)*'Estimer son trafic à l''aide d''a'!J11)</f>
        <v>2109</v>
      </c>
      <c r="J11">
        <f>IF($B11&gt;10,0,VLOOKUP('prev trafic'!$B11,variables!$A$3:$B$12,2,FALSE)*'Estimer son trafic à l''aide d''a'!K11)</f>
        <v>2109</v>
      </c>
      <c r="K11">
        <f>IF($B11&gt;10,0,VLOOKUP('prev trafic'!$B11,variables!$A$3:$B$12,2,FALSE)*'Estimer son trafic à l''aide d''a'!L11)</f>
        <v>4702.5</v>
      </c>
      <c r="L11">
        <f>IF($B11&gt;10,0,VLOOKUP('prev trafic'!$B11,variables!$A$3:$B$12,2,FALSE)*'Estimer son trafic à l''aide d''a'!M11)</f>
        <v>3847.5</v>
      </c>
      <c r="M11">
        <f>IF($B11&gt;10,0,VLOOKUP('prev trafic'!$B11,variables!$A$3:$B$12,2,FALSE)*'Estimer son trafic à l''aide d''a'!N11)</f>
        <v>4702.5</v>
      </c>
      <c r="N11">
        <f>IF($B11&gt;10,0,VLOOKUP('prev trafic'!$B11,variables!$A$3:$B$12,2,FALSE)*'Estimer son trafic à l''aide d''a'!O11)</f>
        <v>3144.5</v>
      </c>
    </row>
    <row r="12" spans="1:14">
      <c r="A12" t="str">
        <f>'Estimer son trafic à l''aide d''a'!A12</f>
        <v>[ballerines]</v>
      </c>
      <c r="B12">
        <v>8</v>
      </c>
      <c r="C12">
        <f>IF($B12&gt;10,0,VLOOKUP('prev trafic'!$B12,variables!$A$3:$B$12,2,FALSE)*'Estimer son trafic à l''aide d''a'!D12)</f>
        <v>271</v>
      </c>
      <c r="D12">
        <f>IF($B12&gt;10,0,VLOOKUP('prev trafic'!$B12,variables!$A$3:$B$12,2,FALSE)*'Estimer son trafic à l''aide d''a'!E12)</f>
        <v>331</v>
      </c>
      <c r="E12">
        <f>IF($B12&gt;10,0,VLOOKUP('prev trafic'!$B12,variables!$A$3:$B$12,2,FALSE)*'Estimer son trafic à l''aide d''a'!F12)</f>
        <v>605</v>
      </c>
      <c r="F12">
        <f>IF($B12&gt;10,0,VLOOKUP('prev trafic'!$B12,variables!$A$3:$B$12,2,FALSE)*'Estimer son trafic à l''aide d''a'!G12)</f>
        <v>740</v>
      </c>
      <c r="G12">
        <f>IF($B12&gt;10,0,VLOOKUP('prev trafic'!$B12,variables!$A$3:$B$12,2,FALSE)*'Estimer son trafic à l''aide d''a'!H12)</f>
        <v>605</v>
      </c>
      <c r="H12" t="e">
        <f>IF($B12&gt;10,0,VLOOKUP('prev trafic'!$B12,variables!$A$3:$B$12,2,FALSE)*'Estimer son trafic à l''aide d''a'!I12)</f>
        <v>#VALUE!</v>
      </c>
      <c r="I12">
        <f>IF($B12&gt;10,0,VLOOKUP('prev trafic'!$B12,variables!$A$3:$B$12,2,FALSE)*'Estimer son trafic à l''aide d''a'!J12)</f>
        <v>271</v>
      </c>
      <c r="J12">
        <f>IF($B12&gt;10,0,VLOOKUP('prev trafic'!$B12,variables!$A$3:$B$12,2,FALSE)*'Estimer son trafic à l''aide d''a'!K12)</f>
        <v>222</v>
      </c>
      <c r="K12">
        <f>IF($B12&gt;10,0,VLOOKUP('prev trafic'!$B12,variables!$A$3:$B$12,2,FALSE)*'Estimer son trafic à l''aide d''a'!L12)</f>
        <v>495</v>
      </c>
      <c r="L12">
        <f>IF($B12&gt;10,0,VLOOKUP('prev trafic'!$B12,variables!$A$3:$B$12,2,FALSE)*'Estimer son trafic à l''aide d''a'!M12)</f>
        <v>331</v>
      </c>
      <c r="M12">
        <f>IF($B12&gt;10,0,VLOOKUP('prev trafic'!$B12,variables!$A$3:$B$12,2,FALSE)*'Estimer son trafic à l''aide d''a'!N12)</f>
        <v>271</v>
      </c>
      <c r="N12">
        <f>IF($B12&gt;10,0,VLOOKUP('prev trafic'!$B12,variables!$A$3:$B$12,2,FALSE)*'Estimer son trafic à l''aide d''a'!O12)</f>
        <v>222</v>
      </c>
    </row>
    <row r="13" spans="1:14">
      <c r="A13" t="str">
        <f>'Estimer son trafic à l''aide d''a'!A13</f>
        <v>[chaussures enfant]</v>
      </c>
      <c r="B13">
        <v>9</v>
      </c>
      <c r="C13">
        <f>IF($B13&gt;10,0,VLOOKUP('prev trafic'!$B13,variables!$A$3:$B$12,2,FALSE)*'Estimer son trafic à l''aide d''a'!D13)</f>
        <v>331</v>
      </c>
      <c r="D13">
        <f>IF($B13&gt;10,0,VLOOKUP('prev trafic'!$B13,variables!$A$3:$B$12,2,FALSE)*'Estimer son trafic à l''aide d''a'!E13)</f>
        <v>222</v>
      </c>
      <c r="E13">
        <f>IF($B13&gt;10,0,VLOOKUP('prev trafic'!$B13,variables!$A$3:$B$12,2,FALSE)*'Estimer son trafic à l''aide d''a'!F13)</f>
        <v>405</v>
      </c>
      <c r="F13">
        <f>IF($B13&gt;10,0,VLOOKUP('prev trafic'!$B13,variables!$A$3:$B$12,2,FALSE)*'Estimer son trafic à l''aide d''a'!G13)</f>
        <v>405</v>
      </c>
      <c r="G13">
        <f>IF($B13&gt;10,0,VLOOKUP('prev trafic'!$B13,variables!$A$3:$B$12,2,FALSE)*'Estimer son trafic à l''aide d''a'!H13)</f>
        <v>405</v>
      </c>
      <c r="H13" t="e">
        <f>IF($B13&gt;10,0,VLOOKUP('prev trafic'!$B13,variables!$A$3:$B$12,2,FALSE)*'Estimer son trafic à l''aide d''a'!I13)</f>
        <v>#VALUE!</v>
      </c>
      <c r="I13">
        <f>IF($B13&gt;10,0,VLOOKUP('prev trafic'!$B13,variables!$A$3:$B$12,2,FALSE)*'Estimer son trafic à l''aide d''a'!J13)</f>
        <v>222</v>
      </c>
      <c r="J13">
        <f>IF($B13&gt;10,0,VLOOKUP('prev trafic'!$B13,variables!$A$3:$B$12,2,FALSE)*'Estimer son trafic à l''aide d''a'!K13)</f>
        <v>271</v>
      </c>
      <c r="K13">
        <f>IF($B13&gt;10,0,VLOOKUP('prev trafic'!$B13,variables!$A$3:$B$12,2,FALSE)*'Estimer son trafic à l''aide d''a'!L13)</f>
        <v>605</v>
      </c>
      <c r="L13">
        <f>IF($B13&gt;10,0,VLOOKUP('prev trafic'!$B13,variables!$A$3:$B$12,2,FALSE)*'Estimer son trafic à l''aide d''a'!M13)</f>
        <v>405</v>
      </c>
      <c r="M13">
        <f>IF($B13&gt;10,0,VLOOKUP('prev trafic'!$B13,variables!$A$3:$B$12,2,FALSE)*'Estimer son trafic à l''aide d''a'!N13)</f>
        <v>331</v>
      </c>
      <c r="N13">
        <f>IF($B13&gt;10,0,VLOOKUP('prev trafic'!$B13,variables!$A$3:$B$12,2,FALSE)*'Estimer son trafic à l''aide d''a'!O13)</f>
        <v>271</v>
      </c>
    </row>
    <row r="14" spans="1:14">
      <c r="A14" t="str">
        <f>'Estimer son trafic à l''aide d''a'!A14</f>
        <v>[chaussure enfant]</v>
      </c>
      <c r="B14">
        <v>7</v>
      </c>
      <c r="C14">
        <f>IF($B14&gt;10,0,VLOOKUP('prev trafic'!$B14,variables!$A$3:$B$12,2,FALSE)*'Estimer son trafic à l''aide d''a'!D14)</f>
        <v>496.5</v>
      </c>
      <c r="D14">
        <f>IF($B14&gt;10,0,VLOOKUP('prev trafic'!$B14,variables!$A$3:$B$12,2,FALSE)*'Estimer son trafic à l''aide d''a'!E14)</f>
        <v>406.5</v>
      </c>
      <c r="E14">
        <f>IF($B14&gt;10,0,VLOOKUP('prev trafic'!$B14,variables!$A$3:$B$12,2,FALSE)*'Estimer son trafic à l''aide d''a'!F14)</f>
        <v>742.5</v>
      </c>
      <c r="F14">
        <f>IF($B14&gt;10,0,VLOOKUP('prev trafic'!$B14,variables!$A$3:$B$12,2,FALSE)*'Estimer son trafic à l''aide d''a'!G14)</f>
        <v>742.5</v>
      </c>
      <c r="G14">
        <f>IF($B14&gt;10,0,VLOOKUP('prev trafic'!$B14,variables!$A$3:$B$12,2,FALSE)*'Estimer son trafic à l''aide d''a'!H14)</f>
        <v>742.5</v>
      </c>
      <c r="H14" t="e">
        <f>IF($B14&gt;10,0,VLOOKUP('prev trafic'!$B14,variables!$A$3:$B$12,2,FALSE)*'Estimer son trafic à l''aide d''a'!I14)</f>
        <v>#VALUE!</v>
      </c>
      <c r="I14">
        <f>IF($B14&gt;10,0,VLOOKUP('prev trafic'!$B14,variables!$A$3:$B$12,2,FALSE)*'Estimer son trafic à l''aide d''a'!J14)</f>
        <v>333</v>
      </c>
      <c r="J14">
        <f>IF($B14&gt;10,0,VLOOKUP('prev trafic'!$B14,variables!$A$3:$B$12,2,FALSE)*'Estimer son trafic à l''aide d''a'!K14)</f>
        <v>406.5</v>
      </c>
      <c r="K14">
        <f>IF($B14&gt;10,0,VLOOKUP('prev trafic'!$B14,variables!$A$3:$B$12,2,FALSE)*'Estimer son trafic à l''aide d''a'!L14)</f>
        <v>607.5</v>
      </c>
      <c r="L14">
        <f>IF($B14&gt;10,0,VLOOKUP('prev trafic'!$B14,variables!$A$3:$B$12,2,FALSE)*'Estimer son trafic à l''aide d''a'!M14)</f>
        <v>607.5</v>
      </c>
      <c r="M14">
        <f>IF($B14&gt;10,0,VLOOKUP('prev trafic'!$B14,variables!$A$3:$B$12,2,FALSE)*'Estimer son trafic à l''aide d''a'!N14)</f>
        <v>496.5</v>
      </c>
      <c r="N14">
        <f>IF($B14&gt;10,0,VLOOKUP('prev trafic'!$B14,variables!$A$3:$B$12,2,FALSE)*'Estimer son trafic à l''aide d''a'!O14)</f>
        <v>406.5</v>
      </c>
    </row>
    <row r="15" spans="1:14">
      <c r="A15" t="str">
        <f>'Estimer son trafic à l''aide d''a'!A15</f>
        <v>[sandales]</v>
      </c>
      <c r="B15">
        <v>8</v>
      </c>
      <c r="C15">
        <f>IF($B15&gt;10,0,VLOOKUP('prev trafic'!$B15,variables!$A$3:$B$12,2,FALSE)*'Estimer son trafic à l''aide d''a'!D15)</f>
        <v>222</v>
      </c>
      <c r="D15">
        <f>IF($B15&gt;10,0,VLOOKUP('prev trafic'!$B15,variables!$A$3:$B$12,2,FALSE)*'Estimer son trafic à l''aide d''a'!E15)</f>
        <v>271</v>
      </c>
      <c r="E15">
        <f>IF($B15&gt;10,0,VLOOKUP('prev trafic'!$B15,variables!$A$3:$B$12,2,FALSE)*'Estimer son trafic à l''aide d''a'!F15)</f>
        <v>495</v>
      </c>
      <c r="F15">
        <f>IF($B15&gt;10,0,VLOOKUP('prev trafic'!$B15,variables!$A$3:$B$12,2,FALSE)*'Estimer son trafic à l''aide d''a'!G15)</f>
        <v>605</v>
      </c>
      <c r="G15">
        <f>IF($B15&gt;10,0,VLOOKUP('prev trafic'!$B15,variables!$A$3:$B$12,2,FALSE)*'Estimer son trafic à l''aide d''a'!H15)</f>
        <v>740</v>
      </c>
      <c r="H15" t="e">
        <f>IF($B15&gt;10,0,VLOOKUP('prev trafic'!$B15,variables!$A$3:$B$12,2,FALSE)*'Estimer son trafic à l''aide d''a'!I15)</f>
        <v>#VALUE!</v>
      </c>
      <c r="I15">
        <f>IF($B15&gt;10,0,VLOOKUP('prev trafic'!$B15,variables!$A$3:$B$12,2,FALSE)*'Estimer son trafic à l''aide d''a'!J15)</f>
        <v>495</v>
      </c>
      <c r="J15">
        <f>IF($B15&gt;10,0,VLOOKUP('prev trafic'!$B15,variables!$A$3:$B$12,2,FALSE)*'Estimer son trafic à l''aide d''a'!K15)</f>
        <v>222</v>
      </c>
      <c r="K15">
        <f>IF($B15&gt;10,0,VLOOKUP('prev trafic'!$B15,variables!$A$3:$B$12,2,FALSE)*'Estimer son trafic à l''aide d''a'!L15)</f>
        <v>121</v>
      </c>
      <c r="L15">
        <f>IF($B15&gt;10,0,VLOOKUP('prev trafic'!$B15,variables!$A$3:$B$12,2,FALSE)*'Estimer son trafic à l''aide d''a'!M15)</f>
        <v>121</v>
      </c>
      <c r="M15">
        <f>IF($B15&gt;10,0,VLOOKUP('prev trafic'!$B15,variables!$A$3:$B$12,2,FALSE)*'Estimer son trafic à l''aide d''a'!N15)</f>
        <v>181</v>
      </c>
      <c r="N15">
        <f>IF($B15&gt;10,0,VLOOKUP('prev trafic'!$B15,variables!$A$3:$B$12,2,FALSE)*'Estimer son trafic à l''aide d''a'!O15)</f>
        <v>148</v>
      </c>
    </row>
    <row r="16" spans="1:14">
      <c r="A16" t="str">
        <f>'Estimer son trafic à l''aide d''a'!A16</f>
        <v>[chaussures pour homme]</v>
      </c>
      <c r="B16">
        <v>9</v>
      </c>
      <c r="C16">
        <f>IF($B16&gt;10,0,VLOOKUP('prev trafic'!$B16,variables!$A$3:$B$12,2,FALSE)*'Estimer son trafic à l''aide d''a'!D16)</f>
        <v>495</v>
      </c>
      <c r="D16">
        <f>IF($B16&gt;10,0,VLOOKUP('prev trafic'!$B16,variables!$A$3:$B$12,2,FALSE)*'Estimer son trafic à l''aide d''a'!E16)</f>
        <v>271</v>
      </c>
      <c r="E16">
        <f>IF($B16&gt;10,0,VLOOKUP('prev trafic'!$B16,variables!$A$3:$B$12,2,FALSE)*'Estimer son trafic à l''aide d''a'!F16)</f>
        <v>331</v>
      </c>
      <c r="F16">
        <f>IF($B16&gt;10,0,VLOOKUP('prev trafic'!$B16,variables!$A$3:$B$12,2,FALSE)*'Estimer son trafic à l''aide d''a'!G16)</f>
        <v>405</v>
      </c>
      <c r="G16">
        <f>IF($B16&gt;10,0,VLOOKUP('prev trafic'!$B16,variables!$A$3:$B$12,2,FALSE)*'Estimer son trafic à l''aide d''a'!H16)</f>
        <v>271</v>
      </c>
      <c r="H16" t="e">
        <f>IF($B16&gt;10,0,VLOOKUP('prev trafic'!$B16,variables!$A$3:$B$12,2,FALSE)*'Estimer son trafic à l''aide d''a'!I16)</f>
        <v>#VALUE!</v>
      </c>
      <c r="I16">
        <f>IF($B16&gt;10,0,VLOOKUP('prev trafic'!$B16,variables!$A$3:$B$12,2,FALSE)*'Estimer son trafic à l''aide d''a'!J16)</f>
        <v>271</v>
      </c>
      <c r="J16">
        <f>IF($B16&gt;10,0,VLOOKUP('prev trafic'!$B16,variables!$A$3:$B$12,2,FALSE)*'Estimer son trafic à l''aide d''a'!K16)</f>
        <v>181</v>
      </c>
      <c r="K16">
        <f>IF($B16&gt;10,0,VLOOKUP('prev trafic'!$B16,variables!$A$3:$B$12,2,FALSE)*'Estimer son trafic à l''aide d''a'!L16)</f>
        <v>271</v>
      </c>
      <c r="L16">
        <f>IF($B16&gt;10,0,VLOOKUP('prev trafic'!$B16,variables!$A$3:$B$12,2,FALSE)*'Estimer son trafic à l''aide d''a'!M16)</f>
        <v>222</v>
      </c>
      <c r="M16">
        <f>IF($B16&gt;10,0,VLOOKUP('prev trafic'!$B16,variables!$A$3:$B$12,2,FALSE)*'Estimer son trafic à l''aide d''a'!N16)</f>
        <v>331</v>
      </c>
      <c r="N16">
        <f>IF($B16&gt;10,0,VLOOKUP('prev trafic'!$B16,variables!$A$3:$B$12,2,FALSE)*'Estimer son trafic à l''aide d''a'!O16)</f>
        <v>405</v>
      </c>
    </row>
    <row r="17" spans="1:14">
      <c r="A17" t="str">
        <f>'Estimer son trafic à l''aide d''a'!A17</f>
        <v>[besson chaussures]</v>
      </c>
      <c r="B17">
        <v>10</v>
      </c>
      <c r="C17">
        <f>IF($B17&gt;10,0,VLOOKUP('prev trafic'!$B17,variables!$A$3:$B$12,2,FALSE)*'Estimer son trafic à l''aide d''a'!D17)</f>
        <v>405</v>
      </c>
      <c r="D17">
        <f>IF($B17&gt;10,0,VLOOKUP('prev trafic'!$B17,variables!$A$3:$B$12,2,FALSE)*'Estimer son trafic à l''aide d''a'!E17)</f>
        <v>181</v>
      </c>
      <c r="E17">
        <f>IF($B17&gt;10,0,VLOOKUP('prev trafic'!$B17,variables!$A$3:$B$12,2,FALSE)*'Estimer son trafic à l''aide d''a'!F17)</f>
        <v>271</v>
      </c>
      <c r="F17">
        <f>IF($B17&gt;10,0,VLOOKUP('prev trafic'!$B17,variables!$A$3:$B$12,2,FALSE)*'Estimer son trafic à l''aide d''a'!G17)</f>
        <v>331</v>
      </c>
      <c r="G17">
        <f>IF($B17&gt;10,0,VLOOKUP('prev trafic'!$B17,variables!$A$3:$B$12,2,FALSE)*'Estimer son trafic à l''aide d''a'!H17)</f>
        <v>405</v>
      </c>
      <c r="H17" t="e">
        <f>IF($B17&gt;10,0,VLOOKUP('prev trafic'!$B17,variables!$A$3:$B$12,2,FALSE)*'Estimer son trafic à l''aide d''a'!I17)</f>
        <v>#VALUE!</v>
      </c>
      <c r="I17">
        <f>IF($B17&gt;10,0,VLOOKUP('prev trafic'!$B17,variables!$A$3:$B$12,2,FALSE)*'Estimer son trafic à l''aide d''a'!J17)</f>
        <v>181</v>
      </c>
      <c r="J17">
        <f>IF($B17&gt;10,0,VLOOKUP('prev trafic'!$B17,variables!$A$3:$B$12,2,FALSE)*'Estimer son trafic à l''aide d''a'!K17)</f>
        <v>181</v>
      </c>
      <c r="K17">
        <f>IF($B17&gt;10,0,VLOOKUP('prev trafic'!$B17,variables!$A$3:$B$12,2,FALSE)*'Estimer son trafic à l''aide d''a'!L17)</f>
        <v>331</v>
      </c>
      <c r="L17">
        <f>IF($B17&gt;10,0,VLOOKUP('prev trafic'!$B17,variables!$A$3:$B$12,2,FALSE)*'Estimer son trafic à l''aide d''a'!M17)</f>
        <v>405</v>
      </c>
      <c r="M17">
        <f>IF($B17&gt;10,0,VLOOKUP('prev trafic'!$B17,variables!$A$3:$B$12,2,FALSE)*'Estimer son trafic à l''aide d''a'!N17)</f>
        <v>331</v>
      </c>
      <c r="N17">
        <f>IF($B17&gt;10,0,VLOOKUP('prev trafic'!$B17,variables!$A$3:$B$12,2,FALSE)*'Estimer son trafic à l''aide d''a'!O17)</f>
        <v>271</v>
      </c>
    </row>
    <row r="18" spans="1:14">
      <c r="A18" t="str">
        <f>'Estimer son trafic à l''aide d''a'!A18</f>
        <v>[chaussures foot]</v>
      </c>
      <c r="B18">
        <v>11</v>
      </c>
      <c r="C18">
        <f>IF($B18&gt;10,0,VLOOKUP('prev trafic'!$B18,variables!$A$3:$B$12,2,FALSE)*'Estimer son trafic à l''aide d''a'!D18)</f>
        <v>0</v>
      </c>
      <c r="D18">
        <f>IF($B18&gt;10,0,VLOOKUP('prev trafic'!$B18,variables!$A$3:$B$12,2,FALSE)*'Estimer son trafic à l''aide d''a'!E18)</f>
        <v>0</v>
      </c>
      <c r="E18">
        <f>IF($B18&gt;10,0,VLOOKUP('prev trafic'!$B18,variables!$A$3:$B$12,2,FALSE)*'Estimer son trafic à l''aide d''a'!F18)</f>
        <v>0</v>
      </c>
      <c r="F18">
        <f>IF($B18&gt;10,0,VLOOKUP('prev trafic'!$B18,variables!$A$3:$B$12,2,FALSE)*'Estimer son trafic à l''aide d''a'!G18)</f>
        <v>0</v>
      </c>
      <c r="G18">
        <f>IF($B18&gt;10,0,VLOOKUP('prev trafic'!$B18,variables!$A$3:$B$12,2,FALSE)*'Estimer son trafic à l''aide d''a'!H18)</f>
        <v>0</v>
      </c>
      <c r="H18">
        <f>IF($B18&gt;10,0,VLOOKUP('prev trafic'!$B18,variables!$A$3:$B$12,2,FALSE)*'Estimer son trafic à l''aide d''a'!I18)</f>
        <v>0</v>
      </c>
      <c r="I18">
        <f>IF($B18&gt;10,0,VLOOKUP('prev trafic'!$B18,variables!$A$3:$B$12,2,FALSE)*'Estimer son trafic à l''aide d''a'!J18)</f>
        <v>0</v>
      </c>
      <c r="J18">
        <f>IF($B18&gt;10,0,VLOOKUP('prev trafic'!$B18,variables!$A$3:$B$12,2,FALSE)*'Estimer son trafic à l''aide d''a'!K18)</f>
        <v>0</v>
      </c>
      <c r="K18">
        <f>IF($B18&gt;10,0,VLOOKUP('prev trafic'!$B18,variables!$A$3:$B$12,2,FALSE)*'Estimer son trafic à l''aide d''a'!L18)</f>
        <v>0</v>
      </c>
      <c r="L18">
        <f>IF($B18&gt;10,0,VLOOKUP('prev trafic'!$B18,variables!$A$3:$B$12,2,FALSE)*'Estimer son trafic à l''aide d''a'!M18)</f>
        <v>0</v>
      </c>
      <c r="M18">
        <f>IF($B18&gt;10,0,VLOOKUP('prev trafic'!$B18,variables!$A$3:$B$12,2,FALSE)*'Estimer son trafic à l''aide d''a'!N18)</f>
        <v>0</v>
      </c>
      <c r="N18">
        <f>IF($B18&gt;10,0,VLOOKUP('prev trafic'!$B18,variables!$A$3:$B$12,2,FALSE)*'Estimer son trafic à l''aide d''a'!O18)</f>
        <v>0</v>
      </c>
    </row>
    <row r="19" spans="1:14">
      <c r="A19" t="str">
        <f>'Estimer son trafic à l''aide d''a'!A19</f>
        <v>[chaussures art]</v>
      </c>
      <c r="B19">
        <v>9</v>
      </c>
      <c r="C19">
        <f>IF($B19&gt;10,0,VLOOKUP('prev trafic'!$B19,variables!$A$3:$B$12,2,FALSE)*'Estimer son trafic à l''aide d''a'!D19)</f>
        <v>271</v>
      </c>
      <c r="D19">
        <f>IF($B19&gt;10,0,VLOOKUP('prev trafic'!$B19,variables!$A$3:$B$12,2,FALSE)*'Estimer son trafic à l''aide d''a'!E19)</f>
        <v>181</v>
      </c>
      <c r="E19">
        <f>IF($B19&gt;10,0,VLOOKUP('prev trafic'!$B19,variables!$A$3:$B$12,2,FALSE)*'Estimer son trafic à l''aide d''a'!F19)</f>
        <v>181</v>
      </c>
      <c r="F19">
        <f>IF($B19&gt;10,0,VLOOKUP('prev trafic'!$B19,variables!$A$3:$B$12,2,FALSE)*'Estimer son trafic à l''aide d''a'!G19)</f>
        <v>181</v>
      </c>
      <c r="G19">
        <f>IF($B19&gt;10,0,VLOOKUP('prev trafic'!$B19,variables!$A$3:$B$12,2,FALSE)*'Estimer son trafic à l''aide d''a'!H19)</f>
        <v>222</v>
      </c>
      <c r="H19" t="e">
        <f>IF($B19&gt;10,0,VLOOKUP('prev trafic'!$B19,variables!$A$3:$B$12,2,FALSE)*'Estimer son trafic à l''aide d''a'!I19)</f>
        <v>#VALUE!</v>
      </c>
      <c r="I19">
        <f>IF($B19&gt;10,0,VLOOKUP('prev trafic'!$B19,variables!$A$3:$B$12,2,FALSE)*'Estimer son trafic à l''aide d''a'!J19)</f>
        <v>121</v>
      </c>
      <c r="J19">
        <f>IF($B19&gt;10,0,VLOOKUP('prev trafic'!$B19,variables!$A$3:$B$12,2,FALSE)*'Estimer son trafic à l''aide d''a'!K19)</f>
        <v>99</v>
      </c>
      <c r="K19">
        <f>IF($B19&gt;10,0,VLOOKUP('prev trafic'!$B19,variables!$A$3:$B$12,2,FALSE)*'Estimer son trafic à l''aide d''a'!L19)</f>
        <v>181</v>
      </c>
      <c r="L19">
        <f>IF($B19&gt;10,0,VLOOKUP('prev trafic'!$B19,variables!$A$3:$B$12,2,FALSE)*'Estimer son trafic à l''aide d''a'!M19)</f>
        <v>181</v>
      </c>
      <c r="M19">
        <f>IF($B19&gt;10,0,VLOOKUP('prev trafic'!$B19,variables!$A$3:$B$12,2,FALSE)*'Estimer son trafic à l''aide d''a'!N19)</f>
        <v>181</v>
      </c>
      <c r="N19">
        <f>IF($B19&gt;10,0,VLOOKUP('prev trafic'!$B19,variables!$A$3:$B$12,2,FALSE)*'Estimer son trafic à l''aide d''a'!O19)</f>
        <v>148</v>
      </c>
    </row>
    <row r="20" spans="1:14">
      <c r="A20" t="str">
        <f>'Estimer son trafic à l''aide d''a'!A20</f>
        <v>[chaussures geox]</v>
      </c>
      <c r="B20">
        <v>8</v>
      </c>
      <c r="C20">
        <f>IF($B20&gt;10,0,VLOOKUP('prev trafic'!$B20,variables!$A$3:$B$12,2,FALSE)*'Estimer son trafic à l''aide d''a'!D20)</f>
        <v>181</v>
      </c>
      <c r="D20">
        <f>IF($B20&gt;10,0,VLOOKUP('prev trafic'!$B20,variables!$A$3:$B$12,2,FALSE)*'Estimer son trafic à l''aide d''a'!E20)</f>
        <v>121</v>
      </c>
      <c r="E20">
        <f>IF($B20&gt;10,0,VLOOKUP('prev trafic'!$B20,variables!$A$3:$B$12,2,FALSE)*'Estimer son trafic à l''aide d''a'!F20)</f>
        <v>181</v>
      </c>
      <c r="F20">
        <f>IF($B20&gt;10,0,VLOOKUP('prev trafic'!$B20,variables!$A$3:$B$12,2,FALSE)*'Estimer son trafic à l''aide d''a'!G20)</f>
        <v>222</v>
      </c>
      <c r="G20">
        <f>IF($B20&gt;10,0,VLOOKUP('prev trafic'!$B20,variables!$A$3:$B$12,2,FALSE)*'Estimer son trafic à l''aide d''a'!H20)</f>
        <v>181</v>
      </c>
      <c r="H20" t="e">
        <f>IF($B20&gt;10,0,VLOOKUP('prev trafic'!$B20,variables!$A$3:$B$12,2,FALSE)*'Estimer son trafic à l''aide d''a'!I20)</f>
        <v>#VALUE!</v>
      </c>
      <c r="I20">
        <f>IF($B20&gt;10,0,VLOOKUP('prev trafic'!$B20,variables!$A$3:$B$12,2,FALSE)*'Estimer son trafic à l''aide d''a'!J20)</f>
        <v>121</v>
      </c>
      <c r="J20">
        <f>IF($B20&gt;10,0,VLOOKUP('prev trafic'!$B20,variables!$A$3:$B$12,2,FALSE)*'Estimer son trafic à l''aide d''a'!K20)</f>
        <v>148</v>
      </c>
      <c r="K20">
        <f>IF($B20&gt;10,0,VLOOKUP('prev trafic'!$B20,variables!$A$3:$B$12,2,FALSE)*'Estimer son trafic à l''aide d''a'!L20)</f>
        <v>181</v>
      </c>
      <c r="L20">
        <f>IF($B20&gt;10,0,VLOOKUP('prev trafic'!$B20,variables!$A$3:$B$12,2,FALSE)*'Estimer son trafic à l''aide d''a'!M20)</f>
        <v>148</v>
      </c>
      <c r="M20">
        <f>IF($B20&gt;10,0,VLOOKUP('prev trafic'!$B20,variables!$A$3:$B$12,2,FALSE)*'Estimer son trafic à l''aide d''a'!N20)</f>
        <v>121</v>
      </c>
      <c r="N20">
        <f>IF($B20&gt;10,0,VLOOKUP('prev trafic'!$B20,variables!$A$3:$B$12,2,FALSE)*'Estimer son trafic à l''aide d''a'!O20)</f>
        <v>99</v>
      </c>
    </row>
    <row r="21" spans="1:14">
      <c r="A21" t="str">
        <f>'Estimer son trafic à l''aide d''a'!A21</f>
        <v>[chaussures italiennes]</v>
      </c>
      <c r="B21">
        <v>3</v>
      </c>
      <c r="C21">
        <f>IF($B21&gt;10,0,VLOOKUP('prev trafic'!$B21,variables!$A$3:$B$12,2,FALSE)*'Estimer son trafic à l''aide d''a'!D21)</f>
        <v>1719.5</v>
      </c>
      <c r="D21">
        <f>IF($B21&gt;10,0,VLOOKUP('prev trafic'!$B21,variables!$A$3:$B$12,2,FALSE)*'Estimer son trafic à l''aide d''a'!E21)</f>
        <v>1149.5</v>
      </c>
      <c r="E21">
        <f>IF($B21&gt;10,0,VLOOKUP('prev trafic'!$B21,variables!$A$3:$B$12,2,FALSE)*'Estimer son trafic à l''aide d''a'!F21)</f>
        <v>1719.5</v>
      </c>
      <c r="F21">
        <f>IF($B21&gt;10,0,VLOOKUP('prev trafic'!$B21,variables!$A$3:$B$12,2,FALSE)*'Estimer son trafic à l''aide d''a'!G21)</f>
        <v>1719.5</v>
      </c>
      <c r="G21">
        <f>IF($B21&gt;10,0,VLOOKUP('prev trafic'!$B21,variables!$A$3:$B$12,2,FALSE)*'Estimer son trafic à l''aide d''a'!H21)</f>
        <v>1719.5</v>
      </c>
      <c r="H21" t="e">
        <f>IF($B21&gt;10,0,VLOOKUP('prev trafic'!$B21,variables!$A$3:$B$12,2,FALSE)*'Estimer son trafic à l''aide d''a'!I21)</f>
        <v>#VALUE!</v>
      </c>
      <c r="I21">
        <f>IF($B21&gt;10,0,VLOOKUP('prev trafic'!$B21,variables!$A$3:$B$12,2,FALSE)*'Estimer son trafic à l''aide d''a'!J21)</f>
        <v>769.5</v>
      </c>
      <c r="J21">
        <f>IF($B21&gt;10,0,VLOOKUP('prev trafic'!$B21,variables!$A$3:$B$12,2,FALSE)*'Estimer son trafic à l''aide d''a'!K21)</f>
        <v>627</v>
      </c>
      <c r="K21">
        <f>IF($B21&gt;10,0,VLOOKUP('prev trafic'!$B21,variables!$A$3:$B$12,2,FALSE)*'Estimer son trafic à l''aide d''a'!L21)</f>
        <v>1406</v>
      </c>
      <c r="L21">
        <f>IF($B21&gt;10,0,VLOOKUP('prev trafic'!$B21,variables!$A$3:$B$12,2,FALSE)*'Estimer son trafic à l''aide d''a'!M21)</f>
        <v>1406</v>
      </c>
      <c r="M21">
        <f>IF($B21&gt;10,0,VLOOKUP('prev trafic'!$B21,variables!$A$3:$B$12,2,FALSE)*'Estimer son trafic à l''aide d''a'!N21)</f>
        <v>1406</v>
      </c>
      <c r="N21">
        <f>IF($B21&gt;10,0,VLOOKUP('prev trafic'!$B21,variables!$A$3:$B$12,2,FALSE)*'Estimer son trafic à l''aide d''a'!O21)</f>
        <v>1149.5</v>
      </c>
    </row>
    <row r="22" spans="1:14">
      <c r="A22" t="str">
        <f>'Estimer son trafic à l''aide d''a'!A22</f>
        <v>[mephisto chaussures]</v>
      </c>
      <c r="B22">
        <v>8</v>
      </c>
      <c r="C22">
        <f>IF($B22&gt;10,0,VLOOKUP('prev trafic'!$B22,variables!$A$3:$B$12,2,FALSE)*'Estimer son trafic à l''aide d''a'!D22)</f>
        <v>222</v>
      </c>
      <c r="D22">
        <f>IF($B22&gt;10,0,VLOOKUP('prev trafic'!$B22,variables!$A$3:$B$12,2,FALSE)*'Estimer son trafic à l''aide d''a'!E22)</f>
        <v>99</v>
      </c>
      <c r="E22">
        <f>IF($B22&gt;10,0,VLOOKUP('prev trafic'!$B22,variables!$A$3:$B$12,2,FALSE)*'Estimer son trafic à l''aide d''a'!F22)</f>
        <v>181</v>
      </c>
      <c r="F22">
        <f>IF($B22&gt;10,0,VLOOKUP('prev trafic'!$B22,variables!$A$3:$B$12,2,FALSE)*'Estimer son trafic à l''aide d''a'!G22)</f>
        <v>222</v>
      </c>
      <c r="G22">
        <f>IF($B22&gt;10,0,VLOOKUP('prev trafic'!$B22,variables!$A$3:$B$12,2,FALSE)*'Estimer son trafic à l''aide d''a'!H22)</f>
        <v>99</v>
      </c>
      <c r="H22" t="e">
        <f>IF($B22&gt;10,0,VLOOKUP('prev trafic'!$B22,variables!$A$3:$B$12,2,FALSE)*'Estimer son trafic à l''aide d''a'!I22)</f>
        <v>#VALUE!</v>
      </c>
      <c r="I22">
        <f>IF($B22&gt;10,0,VLOOKUP('prev trafic'!$B22,variables!$A$3:$B$12,2,FALSE)*'Estimer son trafic à l''aide d''a'!J22)</f>
        <v>99</v>
      </c>
      <c r="J22">
        <f>IF($B22&gt;10,0,VLOOKUP('prev trafic'!$B22,variables!$A$3:$B$12,2,FALSE)*'Estimer son trafic à l''aide d''a'!K22)</f>
        <v>66</v>
      </c>
      <c r="K22">
        <f>IF($B22&gt;10,0,VLOOKUP('prev trafic'!$B22,variables!$A$3:$B$12,2,FALSE)*'Estimer son trafic à l''aide d''a'!L22)</f>
        <v>121</v>
      </c>
      <c r="L22">
        <f>IF($B22&gt;10,0,VLOOKUP('prev trafic'!$B22,variables!$A$3:$B$12,2,FALSE)*'Estimer son trafic à l''aide d''a'!M22)</f>
        <v>148</v>
      </c>
      <c r="M22">
        <f>IF($B22&gt;10,0,VLOOKUP('prev trafic'!$B22,variables!$A$3:$B$12,2,FALSE)*'Estimer son trafic à l''aide d''a'!N22)</f>
        <v>148</v>
      </c>
      <c r="N22">
        <f>IF($B22&gt;10,0,VLOOKUP('prev trafic'!$B22,variables!$A$3:$B$12,2,FALSE)*'Estimer son trafic à l''aide d''a'!O22)</f>
        <v>148</v>
      </c>
    </row>
    <row r="23" spans="1:14">
      <c r="A23" t="str">
        <f>'Estimer son trafic à l''aide d''a'!A23</f>
        <v>[chaussure art]</v>
      </c>
      <c r="B23">
        <v>7</v>
      </c>
      <c r="C23">
        <f>IF($B23&gt;10,0,VLOOKUP('prev trafic'!$B23,variables!$A$3:$B$12,2,FALSE)*'Estimer son trafic à l''aide d''a'!D23)</f>
        <v>333</v>
      </c>
      <c r="D23">
        <f>IF($B23&gt;10,0,VLOOKUP('prev trafic'!$B23,variables!$A$3:$B$12,2,FALSE)*'Estimer son trafic à l''aide d''a'!E23)</f>
        <v>222</v>
      </c>
      <c r="E23">
        <f>IF($B23&gt;10,0,VLOOKUP('prev trafic'!$B23,variables!$A$3:$B$12,2,FALSE)*'Estimer son trafic à l''aide d''a'!F23)</f>
        <v>181.5</v>
      </c>
      <c r="F23">
        <f>IF($B23&gt;10,0,VLOOKUP('prev trafic'!$B23,variables!$A$3:$B$12,2,FALSE)*'Estimer son trafic à l''aide d''a'!G23)</f>
        <v>222</v>
      </c>
      <c r="G23">
        <f>IF($B23&gt;10,0,VLOOKUP('prev trafic'!$B23,variables!$A$3:$B$12,2,FALSE)*'Estimer son trafic à l''aide d''a'!H23)</f>
        <v>222</v>
      </c>
      <c r="H23" t="e">
        <f>IF($B23&gt;10,0,VLOOKUP('prev trafic'!$B23,variables!$A$3:$B$12,2,FALSE)*'Estimer son trafic à l''aide d''a'!I23)</f>
        <v>#VALUE!</v>
      </c>
      <c r="I23">
        <f>IF($B23&gt;10,0,VLOOKUP('prev trafic'!$B23,variables!$A$3:$B$12,2,FALSE)*'Estimer son trafic à l''aide d''a'!J23)</f>
        <v>181.5</v>
      </c>
      <c r="J23">
        <f>IF($B23&gt;10,0,VLOOKUP('prev trafic'!$B23,variables!$A$3:$B$12,2,FALSE)*'Estimer son trafic à l''aide d''a'!K23)</f>
        <v>148.5</v>
      </c>
      <c r="K23">
        <f>IF($B23&gt;10,0,VLOOKUP('prev trafic'!$B23,variables!$A$3:$B$12,2,FALSE)*'Estimer son trafic à l''aide d''a'!L23)</f>
        <v>181.5</v>
      </c>
      <c r="L23">
        <f>IF($B23&gt;10,0,VLOOKUP('prev trafic'!$B23,variables!$A$3:$B$12,2,FALSE)*'Estimer son trafic à l''aide d''a'!M23)</f>
        <v>181.5</v>
      </c>
      <c r="M23">
        <f>IF($B23&gt;10,0,VLOOKUP('prev trafic'!$B23,variables!$A$3:$B$12,2,FALSE)*'Estimer son trafic à l''aide d''a'!N23)</f>
        <v>222</v>
      </c>
      <c r="N23">
        <f>IF($B23&gt;10,0,VLOOKUP('prev trafic'!$B23,variables!$A$3:$B$12,2,FALSE)*'Estimer son trafic à l''aide d''a'!O23)</f>
        <v>181.5</v>
      </c>
    </row>
    <row r="24" spans="1:14">
      <c r="A24" t="str">
        <f>'Estimer son trafic à l''aide d''a'!A24</f>
        <v>[chaussure foot]</v>
      </c>
      <c r="B24">
        <v>6</v>
      </c>
      <c r="C24">
        <f>IF($B24&gt;10,0,VLOOKUP('prev trafic'!$B24,variables!$A$3:$B$12,2,FALSE)*'Estimer son trafic à l''aide d''a'!D24)</f>
        <v>242</v>
      </c>
      <c r="D24">
        <f>IF($B24&gt;10,0,VLOOKUP('prev trafic'!$B24,variables!$A$3:$B$12,2,FALSE)*'Estimer son trafic à l''aide d''a'!E24)</f>
        <v>242</v>
      </c>
      <c r="E24">
        <f>IF($B24&gt;10,0,VLOOKUP('prev trafic'!$B24,variables!$A$3:$B$12,2,FALSE)*'Estimer son trafic à l''aide d''a'!F24)</f>
        <v>296</v>
      </c>
      <c r="F24">
        <f>IF($B24&gt;10,0,VLOOKUP('prev trafic'!$B24,variables!$A$3:$B$12,2,FALSE)*'Estimer son trafic à l''aide d''a'!G24)</f>
        <v>296</v>
      </c>
      <c r="G24">
        <f>IF($B24&gt;10,0,VLOOKUP('prev trafic'!$B24,variables!$A$3:$B$12,2,FALSE)*'Estimer son trafic à l''aide d''a'!H24)</f>
        <v>242</v>
      </c>
      <c r="H24" t="e">
        <f>IF($B24&gt;10,0,VLOOKUP('prev trafic'!$B24,variables!$A$3:$B$12,2,FALSE)*'Estimer son trafic à l''aide d''a'!I24)</f>
        <v>#VALUE!</v>
      </c>
      <c r="I24">
        <f>IF($B24&gt;10,0,VLOOKUP('prev trafic'!$B24,variables!$A$3:$B$12,2,FALSE)*'Estimer son trafic à l''aide d''a'!J24)</f>
        <v>132</v>
      </c>
      <c r="J24">
        <f>IF($B24&gt;10,0,VLOOKUP('prev trafic'!$B24,variables!$A$3:$B$12,2,FALSE)*'Estimer son trafic à l''aide d''a'!K24)</f>
        <v>242</v>
      </c>
      <c r="K24">
        <f>IF($B24&gt;10,0,VLOOKUP('prev trafic'!$B24,variables!$A$3:$B$12,2,FALSE)*'Estimer son trafic à l''aide d''a'!L24)</f>
        <v>362</v>
      </c>
      <c r="L24">
        <f>IF($B24&gt;10,0,VLOOKUP('prev trafic'!$B24,variables!$A$3:$B$12,2,FALSE)*'Estimer son trafic à l''aide d''a'!M24)</f>
        <v>296</v>
      </c>
      <c r="M24">
        <f>IF($B24&gt;10,0,VLOOKUP('prev trafic'!$B24,variables!$A$3:$B$12,2,FALSE)*'Estimer son trafic à l''aide d''a'!N24)</f>
        <v>296</v>
      </c>
      <c r="N24">
        <f>IF($B24&gt;10,0,VLOOKUP('prev trafic'!$B24,variables!$A$3:$B$12,2,FALSE)*'Estimer son trafic à l''aide d''a'!O24)</f>
        <v>296</v>
      </c>
    </row>
    <row r="25" spans="1:14">
      <c r="A25" t="str">
        <f>'Estimer son trafic à l''aide d''a'!A25</f>
        <v>[chaussure a talon]</v>
      </c>
      <c r="B25">
        <v>4</v>
      </c>
      <c r="C25">
        <f>IF($B25&gt;10,0,VLOOKUP('prev trafic'!$B25,variables!$A$3:$B$12,2,FALSE)*'Estimer son trafic à l''aide d''a'!D25)</f>
        <v>726</v>
      </c>
      <c r="D25">
        <f>IF($B25&gt;10,0,VLOOKUP('prev trafic'!$B25,variables!$A$3:$B$12,2,FALSE)*'Estimer son trafic à l''aide d''a'!E25)</f>
        <v>888</v>
      </c>
      <c r="E25">
        <f>IF($B25&gt;10,0,VLOOKUP('prev trafic'!$B25,variables!$A$3:$B$12,2,FALSE)*'Estimer son trafic à l''aide d''a'!F25)</f>
        <v>888</v>
      </c>
      <c r="F25">
        <f>IF($B25&gt;10,0,VLOOKUP('prev trafic'!$B25,variables!$A$3:$B$12,2,FALSE)*'Estimer son trafic à l''aide d''a'!G25)</f>
        <v>888</v>
      </c>
      <c r="G25">
        <f>IF($B25&gt;10,0,VLOOKUP('prev trafic'!$B25,variables!$A$3:$B$12,2,FALSE)*'Estimer son trafic à l''aide d''a'!H25)</f>
        <v>888</v>
      </c>
      <c r="H25" t="e">
        <f>IF($B25&gt;10,0,VLOOKUP('prev trafic'!$B25,variables!$A$3:$B$12,2,FALSE)*'Estimer son trafic à l''aide d''a'!I25)</f>
        <v>#VALUE!</v>
      </c>
      <c r="I25">
        <f>IF($B25&gt;10,0,VLOOKUP('prev trafic'!$B25,variables!$A$3:$B$12,2,FALSE)*'Estimer son trafic à l''aide d''a'!J25)</f>
        <v>324</v>
      </c>
      <c r="J25">
        <f>IF($B25&gt;10,0,VLOOKUP('prev trafic'!$B25,variables!$A$3:$B$12,2,FALSE)*'Estimer son trafic à l''aide d''a'!K25)</f>
        <v>396</v>
      </c>
      <c r="K25">
        <f>IF($B25&gt;10,0,VLOOKUP('prev trafic'!$B25,variables!$A$3:$B$12,2,FALSE)*'Estimer son trafic à l''aide d''a'!L25)</f>
        <v>594</v>
      </c>
      <c r="L25">
        <f>IF($B25&gt;10,0,VLOOKUP('prev trafic'!$B25,variables!$A$3:$B$12,2,FALSE)*'Estimer son trafic à l''aide d''a'!M25)</f>
        <v>726</v>
      </c>
      <c r="M25">
        <f>IF($B25&gt;10,0,VLOOKUP('prev trafic'!$B25,variables!$A$3:$B$12,2,FALSE)*'Estimer son trafic à l''aide d''a'!N25)</f>
        <v>888</v>
      </c>
      <c r="N25">
        <f>IF($B25&gt;10,0,VLOOKUP('prev trafic'!$B25,variables!$A$3:$B$12,2,FALSE)*'Estimer son trafic à l''aide d''a'!O25)</f>
        <v>726</v>
      </c>
    </row>
    <row r="26" spans="1:14">
      <c r="A26" t="str">
        <f>'Estimer son trafic à l''aide d''a'!A26</f>
        <v>[chaussures bensimon]</v>
      </c>
      <c r="B26">
        <v>1</v>
      </c>
      <c r="C26">
        <f>IF($B26&gt;10,0,VLOOKUP('prev trafic'!$B26,variables!$A$3:$B$12,2,FALSE)*'Estimer son trafic à l''aide d''a'!D26)</f>
        <v>3240</v>
      </c>
      <c r="D26">
        <f>IF($B26&gt;10,0,VLOOKUP('prev trafic'!$B26,variables!$A$3:$B$12,2,FALSE)*'Estimer son trafic à l''aide d''a'!E26)</f>
        <v>3240</v>
      </c>
      <c r="E26">
        <f>IF($B26&gt;10,0,VLOOKUP('prev trafic'!$B26,variables!$A$3:$B$12,2,FALSE)*'Estimer son trafic à l''aide d''a'!F26)</f>
        <v>7260</v>
      </c>
      <c r="F26">
        <f>IF($B26&gt;10,0,VLOOKUP('prev trafic'!$B26,variables!$A$3:$B$12,2,FALSE)*'Estimer son trafic à l''aide d''a'!G26)</f>
        <v>8880</v>
      </c>
      <c r="G26">
        <f>IF($B26&gt;10,0,VLOOKUP('prev trafic'!$B26,variables!$A$3:$B$12,2,FALSE)*'Estimer son trafic à l''aide d''a'!H26)</f>
        <v>8880</v>
      </c>
      <c r="H26" t="e">
        <f>IF($B26&gt;10,0,VLOOKUP('prev trafic'!$B26,variables!$A$3:$B$12,2,FALSE)*'Estimer son trafic à l''aide d''a'!I26)</f>
        <v>#VALUE!</v>
      </c>
      <c r="I26">
        <f>IF($B26&gt;10,0,VLOOKUP('prev trafic'!$B26,variables!$A$3:$B$12,2,FALSE)*'Estimer son trafic à l''aide d''a'!J26)</f>
        <v>7260</v>
      </c>
      <c r="J26">
        <f>IF($B26&gt;10,0,VLOOKUP('prev trafic'!$B26,variables!$A$3:$B$12,2,FALSE)*'Estimer son trafic à l''aide d''a'!K26)</f>
        <v>7260</v>
      </c>
      <c r="K26">
        <f>IF($B26&gt;10,0,VLOOKUP('prev trafic'!$B26,variables!$A$3:$B$12,2,FALSE)*'Estimer son trafic à l''aide d''a'!L26)</f>
        <v>5940</v>
      </c>
      <c r="L26">
        <f>IF($B26&gt;10,0,VLOOKUP('prev trafic'!$B26,variables!$A$3:$B$12,2,FALSE)*'Estimer son trafic à l''aide d''a'!M26)</f>
        <v>3960</v>
      </c>
      <c r="M26">
        <f>IF($B26&gt;10,0,VLOOKUP('prev trafic'!$B26,variables!$A$3:$B$12,2,FALSE)*'Estimer son trafic à l''aide d''a'!N26)</f>
        <v>2640</v>
      </c>
      <c r="N26">
        <f>IF($B26&gt;10,0,VLOOKUP('prev trafic'!$B26,variables!$A$3:$B$12,2,FALSE)*'Estimer son trafic à l''aide d''a'!O26)</f>
        <v>2640</v>
      </c>
    </row>
    <row r="27" spans="1:14">
      <c r="A27" t="str">
        <f>'Estimer son trafic à l''aide d''a'!A27</f>
        <v>[chaussure sport]</v>
      </c>
      <c r="B27">
        <v>5</v>
      </c>
      <c r="C27">
        <f>IF($B27&gt;10,0,VLOOKUP('prev trafic'!$B27,variables!$A$3:$B$12,2,FALSE)*'Estimer son trafic à l''aide d''a'!D27)</f>
        <v>297</v>
      </c>
      <c r="D27">
        <f>IF($B27&gt;10,0,VLOOKUP('prev trafic'!$B27,variables!$A$3:$B$12,2,FALSE)*'Estimer son trafic à l''aide d''a'!E27)</f>
        <v>243</v>
      </c>
      <c r="E27">
        <f>IF($B27&gt;10,0,VLOOKUP('prev trafic'!$B27,variables!$A$3:$B$12,2,FALSE)*'Estimer son trafic à l''aide d''a'!F27)</f>
        <v>243</v>
      </c>
      <c r="F27">
        <f>IF($B27&gt;10,0,VLOOKUP('prev trafic'!$B27,variables!$A$3:$B$12,2,FALSE)*'Estimer son trafic à l''aide d''a'!G27)</f>
        <v>243</v>
      </c>
      <c r="G27">
        <f>IF($B27&gt;10,0,VLOOKUP('prev trafic'!$B27,variables!$A$3:$B$12,2,FALSE)*'Estimer son trafic à l''aide d''a'!H27)</f>
        <v>243</v>
      </c>
      <c r="H27" t="e">
        <f>IF($B27&gt;10,0,VLOOKUP('prev trafic'!$B27,variables!$A$3:$B$12,2,FALSE)*'Estimer son trafic à l''aide d''a'!I27)</f>
        <v>#VALUE!</v>
      </c>
      <c r="I27">
        <f>IF($B27&gt;10,0,VLOOKUP('prev trafic'!$B27,variables!$A$3:$B$12,2,FALSE)*'Estimer son trafic à l''aide d''a'!J27)</f>
        <v>363</v>
      </c>
      <c r="J27">
        <f>IF($B27&gt;10,0,VLOOKUP('prev trafic'!$B27,variables!$A$3:$B$12,2,FALSE)*'Estimer son trafic à l''aide d''a'!K27)</f>
        <v>363</v>
      </c>
      <c r="K27">
        <f>IF($B27&gt;10,0,VLOOKUP('prev trafic'!$B27,variables!$A$3:$B$12,2,FALSE)*'Estimer son trafic à l''aide d''a'!L27)</f>
        <v>444</v>
      </c>
      <c r="L27">
        <f>IF($B27&gt;10,0,VLOOKUP('prev trafic'!$B27,variables!$A$3:$B$12,2,FALSE)*'Estimer son trafic à l''aide d''a'!M27)</f>
        <v>297</v>
      </c>
      <c r="M27">
        <f>IF($B27&gt;10,0,VLOOKUP('prev trafic'!$B27,variables!$A$3:$B$12,2,FALSE)*'Estimer son trafic à l''aide d''a'!N27)</f>
        <v>297</v>
      </c>
      <c r="N27">
        <f>IF($B27&gt;10,0,VLOOKUP('prev trafic'!$B27,variables!$A$3:$B$12,2,FALSE)*'Estimer son trafic à l''aide d''a'!O27)</f>
        <v>243</v>
      </c>
    </row>
    <row r="28" spans="1:14">
      <c r="A28" t="str">
        <f>'Estimer son trafic à l''aide d''a'!A28</f>
        <v>[chaussures weston]</v>
      </c>
      <c r="B28">
        <v>2</v>
      </c>
      <c r="C28">
        <f>IF($B28&gt;10,0,VLOOKUP('prev trafic'!$B28,variables!$A$3:$B$12,2,FALSE)*'Estimer son trafic à l''aide d''a'!D28)</f>
        <v>1815</v>
      </c>
      <c r="D28">
        <f>IF($B28&gt;10,0,VLOOKUP('prev trafic'!$B28,variables!$A$3:$B$12,2,FALSE)*'Estimer son trafic à l''aide d''a'!E28)</f>
        <v>1485</v>
      </c>
      <c r="E28">
        <f>IF($B28&gt;10,0,VLOOKUP('prev trafic'!$B28,variables!$A$3:$B$12,2,FALSE)*'Estimer son trafic à l''aide d''a'!F28)</f>
        <v>1815</v>
      </c>
      <c r="F28">
        <f>IF($B28&gt;10,0,VLOOKUP('prev trafic'!$B28,variables!$A$3:$B$12,2,FALSE)*'Estimer son trafic à l''aide d''a'!G28)</f>
        <v>1485</v>
      </c>
      <c r="G28">
        <f>IF($B28&gt;10,0,VLOOKUP('prev trafic'!$B28,variables!$A$3:$B$12,2,FALSE)*'Estimer son trafic à l''aide d''a'!H28)</f>
        <v>1485</v>
      </c>
      <c r="H28" t="e">
        <f>IF($B28&gt;10,0,VLOOKUP('prev trafic'!$B28,variables!$A$3:$B$12,2,FALSE)*'Estimer son trafic à l''aide d''a'!I28)</f>
        <v>#VALUE!</v>
      </c>
      <c r="I28">
        <f>IF($B28&gt;10,0,VLOOKUP('prev trafic'!$B28,variables!$A$3:$B$12,2,FALSE)*'Estimer son trafic à l''aide d''a'!J28)</f>
        <v>660</v>
      </c>
      <c r="J28">
        <f>IF($B28&gt;10,0,VLOOKUP('prev trafic'!$B28,variables!$A$3:$B$12,2,FALSE)*'Estimer son trafic à l''aide d''a'!K28)</f>
        <v>810</v>
      </c>
      <c r="K28">
        <f>IF($B28&gt;10,0,VLOOKUP('prev trafic'!$B28,variables!$A$3:$B$12,2,FALSE)*'Estimer son trafic à l''aide d''a'!L28)</f>
        <v>990</v>
      </c>
      <c r="L28">
        <f>IF($B28&gt;10,0,VLOOKUP('prev trafic'!$B28,variables!$A$3:$B$12,2,FALSE)*'Estimer son trafic à l''aide d''a'!M28)</f>
        <v>1485</v>
      </c>
      <c r="M28">
        <f>IF($B28&gt;10,0,VLOOKUP('prev trafic'!$B28,variables!$A$3:$B$12,2,FALSE)*'Estimer son trafic à l''aide d''a'!N28)</f>
        <v>1815</v>
      </c>
      <c r="N28">
        <f>IF($B28&gt;10,0,VLOOKUP('prev trafic'!$B28,variables!$A$3:$B$12,2,FALSE)*'Estimer son trafic à l''aide d''a'!O28)</f>
        <v>1815</v>
      </c>
    </row>
    <row r="29" spans="1:14">
      <c r="A29" t="str">
        <f>'Estimer son trafic à l''aide d''a'!A29</f>
        <v>[chaussures discount]</v>
      </c>
      <c r="B29">
        <v>5</v>
      </c>
      <c r="C29">
        <f>IF($B29&gt;10,0,VLOOKUP('prev trafic'!$B29,variables!$A$3:$B$12,2,FALSE)*'Estimer son trafic à l''aide d''a'!D29)</f>
        <v>297</v>
      </c>
      <c r="D29">
        <f>IF($B29&gt;10,0,VLOOKUP('prev trafic'!$B29,variables!$A$3:$B$12,2,FALSE)*'Estimer son trafic à l''aide d''a'!E29)</f>
        <v>198</v>
      </c>
      <c r="E29">
        <f>IF($B29&gt;10,0,VLOOKUP('prev trafic'!$B29,variables!$A$3:$B$12,2,FALSE)*'Estimer son trafic à l''aide d''a'!F29)</f>
        <v>363</v>
      </c>
      <c r="F29">
        <f>IF($B29&gt;10,0,VLOOKUP('prev trafic'!$B29,variables!$A$3:$B$12,2,FALSE)*'Estimer son trafic à l''aide d''a'!G29)</f>
        <v>444</v>
      </c>
      <c r="G29">
        <f>IF($B29&gt;10,0,VLOOKUP('prev trafic'!$B29,variables!$A$3:$B$12,2,FALSE)*'Estimer son trafic à l''aide d''a'!H29)</f>
        <v>444</v>
      </c>
      <c r="H29" t="e">
        <f>IF($B29&gt;10,0,VLOOKUP('prev trafic'!$B29,variables!$A$3:$B$12,2,FALSE)*'Estimer son trafic à l''aide d''a'!I29)</f>
        <v>#VALUE!</v>
      </c>
      <c r="I29">
        <f>IF($B29&gt;10,0,VLOOKUP('prev trafic'!$B29,variables!$A$3:$B$12,2,FALSE)*'Estimer son trafic à l''aide d''a'!J29)</f>
        <v>132</v>
      </c>
      <c r="J29">
        <f>IF($B29&gt;10,0,VLOOKUP('prev trafic'!$B29,variables!$A$3:$B$12,2,FALSE)*'Estimer son trafic à l''aide d''a'!K29)</f>
        <v>132</v>
      </c>
      <c r="K29">
        <f>IF($B29&gt;10,0,VLOOKUP('prev trafic'!$B29,variables!$A$3:$B$12,2,FALSE)*'Estimer son trafic à l''aide d''a'!L29)</f>
        <v>297</v>
      </c>
      <c r="L29">
        <f>IF($B29&gt;10,0,VLOOKUP('prev trafic'!$B29,variables!$A$3:$B$12,2,FALSE)*'Estimer son trafic à l''aide d''a'!M29)</f>
        <v>243</v>
      </c>
      <c r="M29">
        <f>IF($B29&gt;10,0,VLOOKUP('prev trafic'!$B29,variables!$A$3:$B$12,2,FALSE)*'Estimer son trafic à l''aide d''a'!N29)</f>
        <v>243</v>
      </c>
      <c r="N29">
        <f>IF($B29&gt;10,0,VLOOKUP('prev trafic'!$B29,variables!$A$3:$B$12,2,FALSE)*'Estimer son trafic à l''aide d''a'!O29)</f>
        <v>243</v>
      </c>
    </row>
    <row r="30" spans="1:14">
      <c r="A30" t="str">
        <f>'Estimer son trafic à l''aide d''a'!A30</f>
        <v>[chaussures sport]</v>
      </c>
      <c r="B30">
        <v>3</v>
      </c>
      <c r="C30">
        <f>IF($B30&gt;10,0,VLOOKUP('prev trafic'!$B30,variables!$A$3:$B$12,2,FALSE)*'Estimer son trafic à l''aide d''a'!D30)</f>
        <v>940.5</v>
      </c>
      <c r="D30">
        <f>IF($B30&gt;10,0,VLOOKUP('prev trafic'!$B30,variables!$A$3:$B$12,2,FALSE)*'Estimer son trafic à l''aide d''a'!E30)</f>
        <v>940.5</v>
      </c>
      <c r="E30">
        <f>IF($B30&gt;10,0,VLOOKUP('prev trafic'!$B30,variables!$A$3:$B$12,2,FALSE)*'Estimer son trafic à l''aide d''a'!F30)</f>
        <v>769.5</v>
      </c>
      <c r="F30">
        <f>IF($B30&gt;10,0,VLOOKUP('prev trafic'!$B30,variables!$A$3:$B$12,2,FALSE)*'Estimer son trafic à l''aide d''a'!G30)</f>
        <v>627</v>
      </c>
      <c r="G30">
        <f>IF($B30&gt;10,0,VLOOKUP('prev trafic'!$B30,variables!$A$3:$B$12,2,FALSE)*'Estimer son trafic à l''aide d''a'!H30)</f>
        <v>627</v>
      </c>
      <c r="H30" t="e">
        <f>IF($B30&gt;10,0,VLOOKUP('prev trafic'!$B30,variables!$A$3:$B$12,2,FALSE)*'Estimer son trafic à l''aide d''a'!I30)</f>
        <v>#VALUE!</v>
      </c>
      <c r="I30">
        <f>IF($B30&gt;10,0,VLOOKUP('prev trafic'!$B30,variables!$A$3:$B$12,2,FALSE)*'Estimer son trafic à l''aide d''a'!J30)</f>
        <v>940.5</v>
      </c>
      <c r="J30">
        <f>IF($B30&gt;10,0,VLOOKUP('prev trafic'!$B30,variables!$A$3:$B$12,2,FALSE)*'Estimer son trafic à l''aide d''a'!K30)</f>
        <v>769.5</v>
      </c>
      <c r="K30">
        <f>IF($B30&gt;10,0,VLOOKUP('prev trafic'!$B30,variables!$A$3:$B$12,2,FALSE)*'Estimer son trafic à l''aide d''a'!L30)</f>
        <v>940.5</v>
      </c>
      <c r="L30">
        <f>IF($B30&gt;10,0,VLOOKUP('prev trafic'!$B30,variables!$A$3:$B$12,2,FALSE)*'Estimer son trafic à l''aide d''a'!M30)</f>
        <v>769.5</v>
      </c>
      <c r="M30">
        <f>IF($B30&gt;10,0,VLOOKUP('prev trafic'!$B30,variables!$A$3:$B$12,2,FALSE)*'Estimer son trafic à l''aide d''a'!N30)</f>
        <v>769.5</v>
      </c>
      <c r="N30">
        <f>IF($B30&gt;10,0,VLOOKUP('prev trafic'!$B30,variables!$A$3:$B$12,2,FALSE)*'Estimer son trafic à l''aide d''a'!O30)</f>
        <v>769.5</v>
      </c>
    </row>
    <row r="31" spans="1:14">
      <c r="A31" t="str">
        <f>'Estimer son trafic à l''aide d''a'!A31</f>
        <v>[chaussures bottes]</v>
      </c>
      <c r="B31">
        <v>4</v>
      </c>
      <c r="C31">
        <f>IF($B31&gt;10,0,VLOOKUP('prev trafic'!$B31,variables!$A$3:$B$12,2,FALSE)*'Estimer son trafic à l''aide d''a'!D31)</f>
        <v>888</v>
      </c>
      <c r="D31">
        <f>IF($B31&gt;10,0,VLOOKUP('prev trafic'!$B31,variables!$A$3:$B$12,2,FALSE)*'Estimer son trafic à l''aide d''a'!E31)</f>
        <v>486</v>
      </c>
      <c r="E31">
        <f>IF($B31&gt;10,0,VLOOKUP('prev trafic'!$B31,variables!$A$3:$B$12,2,FALSE)*'Estimer son trafic à l''aide d''a'!F31)</f>
        <v>324</v>
      </c>
      <c r="F31">
        <f>IF($B31&gt;10,0,VLOOKUP('prev trafic'!$B31,variables!$A$3:$B$12,2,FALSE)*'Estimer son trafic à l''aide d''a'!G31)</f>
        <v>216</v>
      </c>
      <c r="G31">
        <f>IF($B31&gt;10,0,VLOOKUP('prev trafic'!$B31,variables!$A$3:$B$12,2,FALSE)*'Estimer son trafic à l''aide d''a'!H31)</f>
        <v>144</v>
      </c>
      <c r="H31" t="e">
        <f>IF($B31&gt;10,0,VLOOKUP('prev trafic'!$B31,variables!$A$3:$B$12,2,FALSE)*'Estimer son trafic à l''aide d''a'!I31)</f>
        <v>#VALUE!</v>
      </c>
      <c r="I31">
        <f>IF($B31&gt;10,0,VLOOKUP('prev trafic'!$B31,variables!$A$3:$B$12,2,FALSE)*'Estimer son trafic à l''aide d''a'!J31)</f>
        <v>96</v>
      </c>
      <c r="J31">
        <f>IF($B31&gt;10,0,VLOOKUP('prev trafic'!$B31,variables!$A$3:$B$12,2,FALSE)*'Estimer son trafic à l''aide d''a'!K31)</f>
        <v>264</v>
      </c>
      <c r="K31">
        <f>IF($B31&gt;10,0,VLOOKUP('prev trafic'!$B31,variables!$A$3:$B$12,2,FALSE)*'Estimer son trafic à l''aide d''a'!L31)</f>
        <v>486</v>
      </c>
      <c r="L31">
        <f>IF($B31&gt;10,0,VLOOKUP('prev trafic'!$B31,variables!$A$3:$B$12,2,FALSE)*'Estimer son trafic à l''aide d''a'!M31)</f>
        <v>726</v>
      </c>
      <c r="M31">
        <f>IF($B31&gt;10,0,VLOOKUP('prev trafic'!$B31,variables!$A$3:$B$12,2,FALSE)*'Estimer son trafic à l''aide d''a'!N31)</f>
        <v>888</v>
      </c>
      <c r="N31">
        <f>IF($B31&gt;10,0,VLOOKUP('prev trafic'!$B31,variables!$A$3:$B$12,2,FALSE)*'Estimer son trafic à l''aide d''a'!O31)</f>
        <v>888</v>
      </c>
    </row>
    <row r="32" spans="1:14">
      <c r="A32" t="str">
        <f>'Estimer son trafic à l''aide d''a'!A32</f>
        <v>[chaussures running]</v>
      </c>
      <c r="B32">
        <v>2</v>
      </c>
      <c r="C32">
        <f>IF($B32&gt;10,0,VLOOKUP('prev trafic'!$B32,variables!$A$3:$B$12,2,FALSE)*'Estimer son trafic à l''aide d''a'!D32)</f>
        <v>1815</v>
      </c>
      <c r="D32">
        <f>IF($B32&gt;10,0,VLOOKUP('prev trafic'!$B32,variables!$A$3:$B$12,2,FALSE)*'Estimer son trafic à l''aide d''a'!E32)</f>
        <v>1485</v>
      </c>
      <c r="E32">
        <f>IF($B32&gt;10,0,VLOOKUP('prev trafic'!$B32,variables!$A$3:$B$12,2,FALSE)*'Estimer son trafic à l''aide d''a'!F32)</f>
        <v>1485</v>
      </c>
      <c r="F32">
        <f>IF($B32&gt;10,0,VLOOKUP('prev trafic'!$B32,variables!$A$3:$B$12,2,FALSE)*'Estimer son trafic à l''aide d''a'!G32)</f>
        <v>1485</v>
      </c>
      <c r="G32">
        <f>IF($B32&gt;10,0,VLOOKUP('prev trafic'!$B32,variables!$A$3:$B$12,2,FALSE)*'Estimer son trafic à l''aide d''a'!H32)</f>
        <v>1485</v>
      </c>
      <c r="H32" t="e">
        <f>IF($B32&gt;10,0,VLOOKUP('prev trafic'!$B32,variables!$A$3:$B$12,2,FALSE)*'Estimer son trafic à l''aide d''a'!I32)</f>
        <v>#VALUE!</v>
      </c>
      <c r="I32">
        <f>IF($B32&gt;10,0,VLOOKUP('prev trafic'!$B32,variables!$A$3:$B$12,2,FALSE)*'Estimer son trafic à l''aide d''a'!J32)</f>
        <v>810</v>
      </c>
      <c r="J32">
        <f>IF($B32&gt;10,0,VLOOKUP('prev trafic'!$B32,variables!$A$3:$B$12,2,FALSE)*'Estimer son trafic à l''aide d''a'!K32)</f>
        <v>990</v>
      </c>
      <c r="K32">
        <f>IF($B32&gt;10,0,VLOOKUP('prev trafic'!$B32,variables!$A$3:$B$12,2,FALSE)*'Estimer son trafic à l''aide d''a'!L32)</f>
        <v>1215</v>
      </c>
      <c r="L32">
        <f>IF($B32&gt;10,0,VLOOKUP('prev trafic'!$B32,variables!$A$3:$B$12,2,FALSE)*'Estimer son trafic à l''aide d''a'!M32)</f>
        <v>990</v>
      </c>
      <c r="M32">
        <f>IF($B32&gt;10,0,VLOOKUP('prev trafic'!$B32,variables!$A$3:$B$12,2,FALSE)*'Estimer son trafic à l''aide d''a'!N32)</f>
        <v>1215</v>
      </c>
      <c r="N32">
        <f>IF($B32&gt;10,0,VLOOKUP('prev trafic'!$B32,variables!$A$3:$B$12,2,FALSE)*'Estimer son trafic à l''aide d''a'!O32)</f>
        <v>990</v>
      </c>
    </row>
    <row r="33" spans="1:14">
      <c r="A33" t="str">
        <f>'Estimer son trafic à l''aide d''a'!A33</f>
        <v>[chaussure femmes]</v>
      </c>
      <c r="B33">
        <v>4</v>
      </c>
      <c r="C33">
        <f>IF($B33&gt;10,0,VLOOKUP('prev trafic'!$B33,variables!$A$3:$B$12,2,FALSE)*'Estimer son trafic à l''aide d''a'!D33)</f>
        <v>324</v>
      </c>
      <c r="D33">
        <f>IF($B33&gt;10,0,VLOOKUP('prev trafic'!$B33,variables!$A$3:$B$12,2,FALSE)*'Estimer son trafic à l''aide d''a'!E33)</f>
        <v>324</v>
      </c>
      <c r="E33">
        <f>IF($B33&gt;10,0,VLOOKUP('prev trafic'!$B33,variables!$A$3:$B$12,2,FALSE)*'Estimer son trafic à l''aide d''a'!F33)</f>
        <v>396</v>
      </c>
      <c r="F33">
        <f>IF($B33&gt;10,0,VLOOKUP('prev trafic'!$B33,variables!$A$3:$B$12,2,FALSE)*'Estimer son trafic à l''aide d''a'!G33)</f>
        <v>396</v>
      </c>
      <c r="G33">
        <f>IF($B33&gt;10,0,VLOOKUP('prev trafic'!$B33,variables!$A$3:$B$12,2,FALSE)*'Estimer son trafic à l''aide d''a'!H33)</f>
        <v>396</v>
      </c>
      <c r="H33" t="e">
        <f>IF($B33&gt;10,0,VLOOKUP('prev trafic'!$B33,variables!$A$3:$B$12,2,FALSE)*'Estimer son trafic à l''aide d''a'!I33)</f>
        <v>#VALUE!</v>
      </c>
      <c r="I33">
        <f>IF($B33&gt;10,0,VLOOKUP('prev trafic'!$B33,variables!$A$3:$B$12,2,FALSE)*'Estimer son trafic à l''aide d''a'!J33)</f>
        <v>216</v>
      </c>
      <c r="J33">
        <f>IF($B33&gt;10,0,VLOOKUP('prev trafic'!$B33,variables!$A$3:$B$12,2,FALSE)*'Estimer son trafic à l''aide d''a'!K33)</f>
        <v>216</v>
      </c>
      <c r="K33">
        <f>IF($B33&gt;10,0,VLOOKUP('prev trafic'!$B33,variables!$A$3:$B$12,2,FALSE)*'Estimer son trafic à l''aide d''a'!L33)</f>
        <v>396</v>
      </c>
      <c r="L33">
        <f>IF($B33&gt;10,0,VLOOKUP('prev trafic'!$B33,variables!$A$3:$B$12,2,FALSE)*'Estimer son trafic à l''aide d''a'!M33)</f>
        <v>324</v>
      </c>
      <c r="M33">
        <f>IF($B33&gt;10,0,VLOOKUP('prev trafic'!$B33,variables!$A$3:$B$12,2,FALSE)*'Estimer son trafic à l''aide d''a'!N33)</f>
        <v>324</v>
      </c>
      <c r="N33">
        <f>IF($B33&gt;10,0,VLOOKUP('prev trafic'!$B33,variables!$A$3:$B$12,2,FALSE)*'Estimer son trafic à l''aide d''a'!O33)</f>
        <v>264</v>
      </c>
    </row>
    <row r="34" spans="1:14">
      <c r="A34" t="str">
        <f>'Estimer son trafic à l''aide d''a'!A34</f>
        <v>[chaussures en ligne]</v>
      </c>
      <c r="B34">
        <v>1</v>
      </c>
      <c r="C34">
        <f>IF($B34&gt;10,0,VLOOKUP('prev trafic'!$B34,variables!$A$3:$B$12,2,FALSE)*'Estimer son trafic à l''aide d''a'!D34)</f>
        <v>3960</v>
      </c>
      <c r="D34">
        <f>IF($B34&gt;10,0,VLOOKUP('prev trafic'!$B34,variables!$A$3:$B$12,2,FALSE)*'Estimer son trafic à l''aide d''a'!E34)</f>
        <v>2160</v>
      </c>
      <c r="E34">
        <f>IF($B34&gt;10,0,VLOOKUP('prev trafic'!$B34,variables!$A$3:$B$12,2,FALSE)*'Estimer son trafic à l''aide d''a'!F34)</f>
        <v>3240</v>
      </c>
      <c r="F34">
        <f>IF($B34&gt;10,0,VLOOKUP('prev trafic'!$B34,variables!$A$3:$B$12,2,FALSE)*'Estimer son trafic à l''aide d''a'!G34)</f>
        <v>3960</v>
      </c>
      <c r="G34">
        <f>IF($B34&gt;10,0,VLOOKUP('prev trafic'!$B34,variables!$A$3:$B$12,2,FALSE)*'Estimer son trafic à l''aide d''a'!H34)</f>
        <v>3960</v>
      </c>
      <c r="H34" t="e">
        <f>IF($B34&gt;10,0,VLOOKUP('prev trafic'!$B34,variables!$A$3:$B$12,2,FALSE)*'Estimer son trafic à l''aide d''a'!I34)</f>
        <v>#VALUE!</v>
      </c>
      <c r="I34">
        <f>IF($B34&gt;10,0,VLOOKUP('prev trafic'!$B34,variables!$A$3:$B$12,2,FALSE)*'Estimer son trafic à l''aide d''a'!J34)</f>
        <v>2160</v>
      </c>
      <c r="J34">
        <f>IF($B34&gt;10,0,VLOOKUP('prev trafic'!$B34,variables!$A$3:$B$12,2,FALSE)*'Estimer son trafic à l''aide d''a'!K34)</f>
        <v>1440</v>
      </c>
      <c r="K34">
        <f>IF($B34&gt;10,0,VLOOKUP('prev trafic'!$B34,variables!$A$3:$B$12,2,FALSE)*'Estimer son trafic à l''aide d''a'!L34)</f>
        <v>3960</v>
      </c>
      <c r="L34">
        <f>IF($B34&gt;10,0,VLOOKUP('prev trafic'!$B34,variables!$A$3:$B$12,2,FALSE)*'Estimer son trafic à l''aide d''a'!M34)</f>
        <v>3240</v>
      </c>
      <c r="M34">
        <f>IF($B34&gt;10,0,VLOOKUP('prev trafic'!$B34,variables!$A$3:$B$12,2,FALSE)*'Estimer son trafic à l''aide d''a'!N34)</f>
        <v>3240</v>
      </c>
      <c r="N34">
        <f>IF($B34&gt;10,0,VLOOKUP('prev trafic'!$B34,variables!$A$3:$B$12,2,FALSE)*'Estimer son trafic à l''aide d''a'!O34)</f>
        <v>2160</v>
      </c>
    </row>
    <row r="35" spans="1:14">
      <c r="A35" t="str">
        <f>'Estimer son trafic à l''aide d''a'!A35</f>
        <v>[chaussures football]</v>
      </c>
      <c r="B35">
        <v>9</v>
      </c>
      <c r="C35">
        <f>IF($B35&gt;10,0,VLOOKUP('prev trafic'!$B35,variables!$A$3:$B$12,2,FALSE)*'Estimer son trafic à l''aide d''a'!D35)</f>
        <v>44</v>
      </c>
      <c r="D35">
        <f>IF($B35&gt;10,0,VLOOKUP('prev trafic'!$B35,variables!$A$3:$B$12,2,FALSE)*'Estimer son trafic à l''aide d''a'!E35)</f>
        <v>36</v>
      </c>
      <c r="E35">
        <f>IF($B35&gt;10,0,VLOOKUP('prev trafic'!$B35,variables!$A$3:$B$12,2,FALSE)*'Estimer son trafic à l''aide d''a'!F35)</f>
        <v>44</v>
      </c>
      <c r="F35">
        <f>IF($B35&gt;10,0,VLOOKUP('prev trafic'!$B35,variables!$A$3:$B$12,2,FALSE)*'Estimer son trafic à l''aide d''a'!G35)</f>
        <v>44</v>
      </c>
      <c r="G35">
        <f>IF($B35&gt;10,0,VLOOKUP('prev trafic'!$B35,variables!$A$3:$B$12,2,FALSE)*'Estimer son trafic à l''aide d''a'!H35)</f>
        <v>54</v>
      </c>
      <c r="H35" t="e">
        <f>IF($B35&gt;10,0,VLOOKUP('prev trafic'!$B35,variables!$A$3:$B$12,2,FALSE)*'Estimer son trafic à l''aide d''a'!I35)</f>
        <v>#VALUE!</v>
      </c>
      <c r="I35">
        <f>IF($B35&gt;10,0,VLOOKUP('prev trafic'!$B35,variables!$A$3:$B$12,2,FALSE)*'Estimer son trafic à l''aide d''a'!J35)</f>
        <v>44</v>
      </c>
      <c r="J35">
        <f>IF($B35&gt;10,0,VLOOKUP('prev trafic'!$B35,variables!$A$3:$B$12,2,FALSE)*'Estimer son trafic à l''aide d''a'!K35)</f>
        <v>66</v>
      </c>
      <c r="K35">
        <f>IF($B35&gt;10,0,VLOOKUP('prev trafic'!$B35,variables!$A$3:$B$12,2,FALSE)*'Estimer son trafic à l''aide d''a'!L35)</f>
        <v>81</v>
      </c>
      <c r="L35">
        <f>IF($B35&gt;10,0,VLOOKUP('prev trafic'!$B35,variables!$A$3:$B$12,2,FALSE)*'Estimer son trafic à l''aide d''a'!M35)</f>
        <v>54</v>
      </c>
      <c r="M35">
        <f>IF($B35&gt;10,0,VLOOKUP('prev trafic'!$B35,variables!$A$3:$B$12,2,FALSE)*'Estimer son trafic à l''aide d''a'!N35)</f>
        <v>54</v>
      </c>
      <c r="N35">
        <f>IF($B35&gt;10,0,VLOOKUP('prev trafic'!$B35,variables!$A$3:$B$12,2,FALSE)*'Estimer son trafic à l''aide d''a'!O35)</f>
        <v>44</v>
      </c>
    </row>
    <row r="36" spans="1:14">
      <c r="A36" t="str">
        <f>'Estimer son trafic à l''aide d''a'!A36</f>
        <v>[chaussure football]</v>
      </c>
      <c r="B36">
        <v>10</v>
      </c>
      <c r="C36">
        <f>IF($B36&gt;10,0,VLOOKUP('prev trafic'!$B36,variables!$A$3:$B$12,2,FALSE)*'Estimer son trafic à l''aide d''a'!D36)</f>
        <v>29</v>
      </c>
      <c r="D36">
        <f>IF($B36&gt;10,0,VLOOKUP('prev trafic'!$B36,variables!$A$3:$B$12,2,FALSE)*'Estimer son trafic à l''aide d''a'!E36)</f>
        <v>24</v>
      </c>
      <c r="E36">
        <f>IF($B36&gt;10,0,VLOOKUP('prev trafic'!$B36,variables!$A$3:$B$12,2,FALSE)*'Estimer son trafic à l''aide d''a'!F36)</f>
        <v>36</v>
      </c>
      <c r="F36">
        <f>IF($B36&gt;10,0,VLOOKUP('prev trafic'!$B36,variables!$A$3:$B$12,2,FALSE)*'Estimer son trafic à l''aide d''a'!G36)</f>
        <v>24</v>
      </c>
      <c r="G36">
        <f>IF($B36&gt;10,0,VLOOKUP('prev trafic'!$B36,variables!$A$3:$B$12,2,FALSE)*'Estimer son trafic à l''aide d''a'!H36)</f>
        <v>29</v>
      </c>
      <c r="H36" t="e">
        <f>IF($B36&gt;10,0,VLOOKUP('prev trafic'!$B36,variables!$A$3:$B$12,2,FALSE)*'Estimer son trafic à l''aide d''a'!I36)</f>
        <v>#VALUE!</v>
      </c>
      <c r="I36">
        <f>IF($B36&gt;10,0,VLOOKUP('prev trafic'!$B36,variables!$A$3:$B$12,2,FALSE)*'Estimer son trafic à l''aide d''a'!J36)</f>
        <v>54</v>
      </c>
      <c r="J36">
        <f>IF($B36&gt;10,0,VLOOKUP('prev trafic'!$B36,variables!$A$3:$B$12,2,FALSE)*'Estimer son trafic à l''aide d''a'!K36)</f>
        <v>148</v>
      </c>
      <c r="K36">
        <f>IF($B36&gt;10,0,VLOOKUP('prev trafic'!$B36,variables!$A$3:$B$12,2,FALSE)*'Estimer son trafic à l''aide d''a'!L36)</f>
        <v>121</v>
      </c>
      <c r="L36">
        <f>IF($B36&gt;10,0,VLOOKUP('prev trafic'!$B36,variables!$A$3:$B$12,2,FALSE)*'Estimer son trafic à l''aide d''a'!M36)</f>
        <v>44</v>
      </c>
      <c r="M36">
        <f>IF($B36&gt;10,0,VLOOKUP('prev trafic'!$B36,variables!$A$3:$B$12,2,FALSE)*'Estimer son trafic à l''aide d''a'!N36)</f>
        <v>44</v>
      </c>
      <c r="N36">
        <f>IF($B36&gt;10,0,VLOOKUP('prev trafic'!$B36,variables!$A$3:$B$12,2,FALSE)*'Estimer son trafic à l''aide d''a'!O36)</f>
        <v>29</v>
      </c>
    </row>
    <row r="37" spans="1:14">
      <c r="A37" t="str">
        <f>'Estimer son trafic à l''aide d''a'!A37</f>
        <v>[chaussures de marque]</v>
      </c>
      <c r="B37">
        <v>12</v>
      </c>
      <c r="C37">
        <f>IF($B37&gt;10,0,VLOOKUP('prev trafic'!$B37,variables!$A$3:$B$12,2,FALSE)*'Estimer son trafic à l''aide d''a'!D37)</f>
        <v>0</v>
      </c>
      <c r="D37">
        <f>IF($B37&gt;10,0,VLOOKUP('prev trafic'!$B37,variables!$A$3:$B$12,2,FALSE)*'Estimer son trafic à l''aide d''a'!E37)</f>
        <v>0</v>
      </c>
      <c r="E37">
        <f>IF($B37&gt;10,0,VLOOKUP('prev trafic'!$B37,variables!$A$3:$B$12,2,FALSE)*'Estimer son trafic à l''aide d''a'!F37)</f>
        <v>0</v>
      </c>
      <c r="F37">
        <f>IF($B37&gt;10,0,VLOOKUP('prev trafic'!$B37,variables!$A$3:$B$12,2,FALSE)*'Estimer son trafic à l''aide d''a'!G37)</f>
        <v>0</v>
      </c>
      <c r="G37">
        <f>IF($B37&gt;10,0,VLOOKUP('prev trafic'!$B37,variables!$A$3:$B$12,2,FALSE)*'Estimer son trafic à l''aide d''a'!H37)</f>
        <v>0</v>
      </c>
      <c r="H37">
        <f>IF($B37&gt;10,0,VLOOKUP('prev trafic'!$B37,variables!$A$3:$B$12,2,FALSE)*'Estimer son trafic à l''aide d''a'!I37)</f>
        <v>0</v>
      </c>
      <c r="I37">
        <f>IF($B37&gt;10,0,VLOOKUP('prev trafic'!$B37,variables!$A$3:$B$12,2,FALSE)*'Estimer son trafic à l''aide d''a'!J37)</f>
        <v>0</v>
      </c>
      <c r="J37">
        <f>IF($B37&gt;10,0,VLOOKUP('prev trafic'!$B37,variables!$A$3:$B$12,2,FALSE)*'Estimer son trafic à l''aide d''a'!K37)</f>
        <v>0</v>
      </c>
      <c r="K37">
        <f>IF($B37&gt;10,0,VLOOKUP('prev trafic'!$B37,variables!$A$3:$B$12,2,FALSE)*'Estimer son trafic à l''aide d''a'!L37)</f>
        <v>0</v>
      </c>
      <c r="L37">
        <f>IF($B37&gt;10,0,VLOOKUP('prev trafic'!$B37,variables!$A$3:$B$12,2,FALSE)*'Estimer son trafic à l''aide d''a'!M37)</f>
        <v>0</v>
      </c>
      <c r="M37">
        <f>IF($B37&gt;10,0,VLOOKUP('prev trafic'!$B37,variables!$A$3:$B$12,2,FALSE)*'Estimer son trafic à l''aide d''a'!N37)</f>
        <v>0</v>
      </c>
      <c r="N37">
        <f>IF($B37&gt;10,0,VLOOKUP('prev trafic'!$B37,variables!$A$3:$B$12,2,FALSE)*'Estimer son trafic à l''aide d''a'!O37)</f>
        <v>0</v>
      </c>
    </row>
    <row r="38" spans="1:14">
      <c r="A38" t="str">
        <f>'Estimer son trafic à l''aide d''a'!A38</f>
        <v>[chaussure talon]</v>
      </c>
      <c r="B38">
        <v>13</v>
      </c>
      <c r="C38">
        <f>IF($B38&gt;10,0,VLOOKUP('prev trafic'!$B38,variables!$A$3:$B$12,2,FALSE)*'Estimer son trafic à l''aide d''a'!D38)</f>
        <v>0</v>
      </c>
      <c r="D38">
        <f>IF($B38&gt;10,0,VLOOKUP('prev trafic'!$B38,variables!$A$3:$B$12,2,FALSE)*'Estimer son trafic à l''aide d''a'!E38)</f>
        <v>0</v>
      </c>
      <c r="E38">
        <f>IF($B38&gt;10,0,VLOOKUP('prev trafic'!$B38,variables!$A$3:$B$12,2,FALSE)*'Estimer son trafic à l''aide d''a'!F38)</f>
        <v>0</v>
      </c>
      <c r="F38">
        <f>IF($B38&gt;10,0,VLOOKUP('prev trafic'!$B38,variables!$A$3:$B$12,2,FALSE)*'Estimer son trafic à l''aide d''a'!G38)</f>
        <v>0</v>
      </c>
      <c r="G38">
        <f>IF($B38&gt;10,0,VLOOKUP('prev trafic'!$B38,variables!$A$3:$B$12,2,FALSE)*'Estimer son trafic à l''aide d''a'!H38)</f>
        <v>0</v>
      </c>
      <c r="H38">
        <f>IF($B38&gt;10,0,VLOOKUP('prev trafic'!$B38,variables!$A$3:$B$12,2,FALSE)*'Estimer son trafic à l''aide d''a'!I38)</f>
        <v>0</v>
      </c>
      <c r="I38">
        <f>IF($B38&gt;10,0,VLOOKUP('prev trafic'!$B38,variables!$A$3:$B$12,2,FALSE)*'Estimer son trafic à l''aide d''a'!J38)</f>
        <v>0</v>
      </c>
      <c r="J38">
        <f>IF($B38&gt;10,0,VLOOKUP('prev trafic'!$B38,variables!$A$3:$B$12,2,FALSE)*'Estimer son trafic à l''aide d''a'!K38)</f>
        <v>0</v>
      </c>
      <c r="K38">
        <f>IF($B38&gt;10,0,VLOOKUP('prev trafic'!$B38,variables!$A$3:$B$12,2,FALSE)*'Estimer son trafic à l''aide d''a'!L38)</f>
        <v>0</v>
      </c>
      <c r="L38">
        <f>IF($B38&gt;10,0,VLOOKUP('prev trafic'!$B38,variables!$A$3:$B$12,2,FALSE)*'Estimer son trafic à l''aide d''a'!M38)</f>
        <v>0</v>
      </c>
      <c r="M38">
        <f>IF($B38&gt;10,0,VLOOKUP('prev trafic'!$B38,variables!$A$3:$B$12,2,FALSE)*'Estimer son trafic à l''aide d''a'!N38)</f>
        <v>0</v>
      </c>
      <c r="N38">
        <f>IF($B38&gt;10,0,VLOOKUP('prev trafic'!$B38,variables!$A$3:$B$12,2,FALSE)*'Estimer son trafic à l''aide d''a'!O38)</f>
        <v>0</v>
      </c>
    </row>
    <row r="39" spans="1:14">
      <c r="A39" t="str">
        <f>'Estimer son trafic à l''aide d''a'!A39</f>
        <v>[chaussure geox]</v>
      </c>
      <c r="B39">
        <v>79</v>
      </c>
      <c r="C39">
        <f>IF($B39&gt;10,0,VLOOKUP('prev trafic'!$B39,variables!$A$3:$B$12,2,FALSE)*'Estimer son trafic à l''aide d''a'!D39)</f>
        <v>0</v>
      </c>
      <c r="D39">
        <f>IF($B39&gt;10,0,VLOOKUP('prev trafic'!$B39,variables!$A$3:$B$12,2,FALSE)*'Estimer son trafic à l''aide d''a'!E39)</f>
        <v>0</v>
      </c>
      <c r="E39">
        <f>IF($B39&gt;10,0,VLOOKUP('prev trafic'!$B39,variables!$A$3:$B$12,2,FALSE)*'Estimer son trafic à l''aide d''a'!F39)</f>
        <v>0</v>
      </c>
      <c r="F39">
        <f>IF($B39&gt;10,0,VLOOKUP('prev trafic'!$B39,variables!$A$3:$B$12,2,FALSE)*'Estimer son trafic à l''aide d''a'!G39)</f>
        <v>0</v>
      </c>
      <c r="G39">
        <f>IF($B39&gt;10,0,VLOOKUP('prev trafic'!$B39,variables!$A$3:$B$12,2,FALSE)*'Estimer son trafic à l''aide d''a'!H39)</f>
        <v>0</v>
      </c>
      <c r="H39">
        <f>IF($B39&gt;10,0,VLOOKUP('prev trafic'!$B39,variables!$A$3:$B$12,2,FALSE)*'Estimer son trafic à l''aide d''a'!I39)</f>
        <v>0</v>
      </c>
      <c r="I39">
        <f>IF($B39&gt;10,0,VLOOKUP('prev trafic'!$B39,variables!$A$3:$B$12,2,FALSE)*'Estimer son trafic à l''aide d''a'!J39)</f>
        <v>0</v>
      </c>
      <c r="J39">
        <f>IF($B39&gt;10,0,VLOOKUP('prev trafic'!$B39,variables!$A$3:$B$12,2,FALSE)*'Estimer son trafic à l''aide d''a'!K39)</f>
        <v>0</v>
      </c>
      <c r="K39">
        <f>IF($B39&gt;10,0,VLOOKUP('prev trafic'!$B39,variables!$A$3:$B$12,2,FALSE)*'Estimer son trafic à l''aide d''a'!L39)</f>
        <v>0</v>
      </c>
      <c r="L39">
        <f>IF($B39&gt;10,0,VLOOKUP('prev trafic'!$B39,variables!$A$3:$B$12,2,FALSE)*'Estimer son trafic à l''aide d''a'!M39)</f>
        <v>0</v>
      </c>
      <c r="M39">
        <f>IF($B39&gt;10,0,VLOOKUP('prev trafic'!$B39,variables!$A$3:$B$12,2,FALSE)*'Estimer son trafic à l''aide d''a'!N39)</f>
        <v>0</v>
      </c>
      <c r="N39">
        <f>IF($B39&gt;10,0,VLOOKUP('prev trafic'!$B39,variables!$A$3:$B$12,2,FALSE)*'Estimer son trafic à l''aide d''a'!O39)</f>
        <v>0</v>
      </c>
    </row>
    <row r="40" spans="1:14">
      <c r="A40" t="str">
        <f>'Estimer son trafic à l''aide d''a'!A40</f>
        <v>[chaussures randonnÃ©e]</v>
      </c>
      <c r="B40">
        <v>59</v>
      </c>
      <c r="C40">
        <f>IF($B40&gt;10,0,VLOOKUP('prev trafic'!$B40,variables!$A$3:$B$12,2,FALSE)*'Estimer son trafic à l''aide d''a'!D40)</f>
        <v>0</v>
      </c>
      <c r="D40">
        <f>IF($B40&gt;10,0,VLOOKUP('prev trafic'!$B40,variables!$A$3:$B$12,2,FALSE)*'Estimer son trafic à l''aide d''a'!E40)</f>
        <v>0</v>
      </c>
      <c r="E40">
        <f>IF($B40&gt;10,0,VLOOKUP('prev trafic'!$B40,variables!$A$3:$B$12,2,FALSE)*'Estimer son trafic à l''aide d''a'!F40)</f>
        <v>0</v>
      </c>
      <c r="F40">
        <f>IF($B40&gt;10,0,VLOOKUP('prev trafic'!$B40,variables!$A$3:$B$12,2,FALSE)*'Estimer son trafic à l''aide d''a'!G40)</f>
        <v>0</v>
      </c>
      <c r="G40">
        <f>IF($B40&gt;10,0,VLOOKUP('prev trafic'!$B40,variables!$A$3:$B$12,2,FALSE)*'Estimer son trafic à l''aide d''a'!H40)</f>
        <v>0</v>
      </c>
      <c r="H40">
        <f>IF($B40&gt;10,0,VLOOKUP('prev trafic'!$B40,variables!$A$3:$B$12,2,FALSE)*'Estimer son trafic à l''aide d''a'!I40)</f>
        <v>0</v>
      </c>
      <c r="I40">
        <f>IF($B40&gt;10,0,VLOOKUP('prev trafic'!$B40,variables!$A$3:$B$12,2,FALSE)*'Estimer son trafic à l''aide d''a'!J40)</f>
        <v>0</v>
      </c>
      <c r="J40">
        <f>IF($B40&gt;10,0,VLOOKUP('prev trafic'!$B40,variables!$A$3:$B$12,2,FALSE)*'Estimer son trafic à l''aide d''a'!K40)</f>
        <v>0</v>
      </c>
      <c r="K40">
        <f>IF($B40&gt;10,0,VLOOKUP('prev trafic'!$B40,variables!$A$3:$B$12,2,FALSE)*'Estimer son trafic à l''aide d''a'!L40)</f>
        <v>0</v>
      </c>
      <c r="L40">
        <f>IF($B40&gt;10,0,VLOOKUP('prev trafic'!$B40,variables!$A$3:$B$12,2,FALSE)*'Estimer son trafic à l''aide d''a'!M40)</f>
        <v>0</v>
      </c>
      <c r="M40">
        <f>IF($B40&gt;10,0,VLOOKUP('prev trafic'!$B40,variables!$A$3:$B$12,2,FALSE)*'Estimer son trafic à l''aide d''a'!N40)</f>
        <v>0</v>
      </c>
      <c r="N40">
        <f>IF($B40&gt;10,0,VLOOKUP('prev trafic'!$B40,variables!$A$3:$B$12,2,FALSE)*'Estimer son trafic à l''aide d''a'!O40)</f>
        <v>0</v>
      </c>
    </row>
    <row r="41" spans="1:14">
      <c r="A41" t="str">
        <f>'Estimer son trafic à l''aide d''a'!A41</f>
        <v>[chaussures birkenstock]</v>
      </c>
      <c r="B41">
        <v>64</v>
      </c>
      <c r="C41">
        <f>IF($B41&gt;10,0,VLOOKUP('prev trafic'!$B41,variables!$A$3:$B$12,2,FALSE)*'Estimer son trafic à l''aide d''a'!D41)</f>
        <v>0</v>
      </c>
      <c r="D41">
        <f>IF($B41&gt;10,0,VLOOKUP('prev trafic'!$B41,variables!$A$3:$B$12,2,FALSE)*'Estimer son trafic à l''aide d''a'!E41)</f>
        <v>0</v>
      </c>
      <c r="E41">
        <f>IF($B41&gt;10,0,VLOOKUP('prev trafic'!$B41,variables!$A$3:$B$12,2,FALSE)*'Estimer son trafic à l''aide d''a'!F41)</f>
        <v>0</v>
      </c>
      <c r="F41">
        <f>IF($B41&gt;10,0,VLOOKUP('prev trafic'!$B41,variables!$A$3:$B$12,2,FALSE)*'Estimer son trafic à l''aide d''a'!G41)</f>
        <v>0</v>
      </c>
      <c r="G41">
        <f>IF($B41&gt;10,0,VLOOKUP('prev trafic'!$B41,variables!$A$3:$B$12,2,FALSE)*'Estimer son trafic à l''aide d''a'!H41)</f>
        <v>0</v>
      </c>
      <c r="H41">
        <f>IF($B41&gt;10,0,VLOOKUP('prev trafic'!$B41,variables!$A$3:$B$12,2,FALSE)*'Estimer son trafic à l''aide d''a'!I41)</f>
        <v>0</v>
      </c>
      <c r="I41">
        <f>IF($B41&gt;10,0,VLOOKUP('prev trafic'!$B41,variables!$A$3:$B$12,2,FALSE)*'Estimer son trafic à l''aide d''a'!J41)</f>
        <v>0</v>
      </c>
      <c r="J41">
        <f>IF($B41&gt;10,0,VLOOKUP('prev trafic'!$B41,variables!$A$3:$B$12,2,FALSE)*'Estimer son trafic à l''aide d''a'!K41)</f>
        <v>0</v>
      </c>
      <c r="K41">
        <f>IF($B41&gt;10,0,VLOOKUP('prev trafic'!$B41,variables!$A$3:$B$12,2,FALSE)*'Estimer son trafic à l''aide d''a'!L41)</f>
        <v>0</v>
      </c>
      <c r="L41">
        <f>IF($B41&gt;10,0,VLOOKUP('prev trafic'!$B41,variables!$A$3:$B$12,2,FALSE)*'Estimer son trafic à l''aide d''a'!M41)</f>
        <v>0</v>
      </c>
      <c r="M41">
        <f>IF($B41&gt;10,0,VLOOKUP('prev trafic'!$B41,variables!$A$3:$B$12,2,FALSE)*'Estimer son trafic à l''aide d''a'!N41)</f>
        <v>0</v>
      </c>
      <c r="N41">
        <f>IF($B41&gt;10,0,VLOOKUP('prev trafic'!$B41,variables!$A$3:$B$12,2,FALSE)*'Estimer son trafic à l''aide d''a'!O41)</f>
        <v>0</v>
      </c>
    </row>
    <row r="42" spans="1:14">
      <c r="A42" t="str">
        <f>'Estimer son trafic à l''aide d''a'!A42</f>
        <v>[chaussures compensees]</v>
      </c>
      <c r="B42">
        <v>2</v>
      </c>
      <c r="C42">
        <f>IF($B42&gt;10,0,VLOOKUP('prev trafic'!$B42,variables!$A$3:$B$12,2,FALSE)*'Estimer son trafic à l''aide d''a'!D42)</f>
        <v>360</v>
      </c>
      <c r="D42">
        <f>IF($B42&gt;10,0,VLOOKUP('prev trafic'!$B42,variables!$A$3:$B$12,2,FALSE)*'Estimer son trafic à l''aide d''a'!E42)</f>
        <v>435</v>
      </c>
      <c r="E42">
        <f>IF($B42&gt;10,0,VLOOKUP('prev trafic'!$B42,variables!$A$3:$B$12,2,FALSE)*'Estimer son trafic à l''aide d''a'!F42)</f>
        <v>660</v>
      </c>
      <c r="F42">
        <f>IF($B42&gt;10,0,VLOOKUP('prev trafic'!$B42,variables!$A$3:$B$12,2,FALSE)*'Estimer son trafic à l''aide d''a'!G42)</f>
        <v>990</v>
      </c>
      <c r="G42">
        <f>IF($B42&gt;10,0,VLOOKUP('prev trafic'!$B42,variables!$A$3:$B$12,2,FALSE)*'Estimer son trafic à l''aide d''a'!H42)</f>
        <v>990</v>
      </c>
      <c r="H42" t="e">
        <f>IF($B42&gt;10,0,VLOOKUP('prev trafic'!$B42,variables!$A$3:$B$12,2,FALSE)*'Estimer son trafic à l''aide d''a'!I42)</f>
        <v>#VALUE!</v>
      </c>
      <c r="I42">
        <f>IF($B42&gt;10,0,VLOOKUP('prev trafic'!$B42,variables!$A$3:$B$12,2,FALSE)*'Estimer son trafic à l''aide d''a'!J42)</f>
        <v>660</v>
      </c>
      <c r="J42">
        <f>IF($B42&gt;10,0,VLOOKUP('prev trafic'!$B42,variables!$A$3:$B$12,2,FALSE)*'Estimer son trafic à l''aide d''a'!K42)</f>
        <v>540</v>
      </c>
      <c r="K42">
        <f>IF($B42&gt;10,0,VLOOKUP('prev trafic'!$B42,variables!$A$3:$B$12,2,FALSE)*'Estimer son trafic à l''aide d''a'!L42)</f>
        <v>540</v>
      </c>
      <c r="L42">
        <f>IF($B42&gt;10,0,VLOOKUP('prev trafic'!$B42,variables!$A$3:$B$12,2,FALSE)*'Estimer son trafic à l''aide d''a'!M42)</f>
        <v>540</v>
      </c>
      <c r="M42">
        <f>IF($B42&gt;10,0,VLOOKUP('prev trafic'!$B42,variables!$A$3:$B$12,2,FALSE)*'Estimer son trafic à l''aide d''a'!N42)</f>
        <v>435</v>
      </c>
      <c r="N42">
        <f>IF($B42&gt;10,0,VLOOKUP('prev trafic'!$B42,variables!$A$3:$B$12,2,FALSE)*'Estimer son trafic à l''aide d''a'!O42)</f>
        <v>285</v>
      </c>
    </row>
    <row r="43" spans="1:14">
      <c r="A43" t="str">
        <f>'Estimer son trafic à l''aide d''a'!A43</f>
        <v>[chaussures mode]</v>
      </c>
      <c r="B43">
        <v>8</v>
      </c>
      <c r="C43">
        <f>IF($B43&gt;10,0,VLOOKUP('prev trafic'!$B43,variables!$A$3:$B$12,2,FALSE)*'Estimer son trafic à l''aide d''a'!D43)</f>
        <v>81</v>
      </c>
      <c r="D43">
        <f>IF($B43&gt;10,0,VLOOKUP('prev trafic'!$B43,variables!$A$3:$B$12,2,FALSE)*'Estimer son trafic à l''aide d''a'!E43)</f>
        <v>54</v>
      </c>
      <c r="E43">
        <f>IF($B43&gt;10,0,VLOOKUP('prev trafic'!$B43,variables!$A$3:$B$12,2,FALSE)*'Estimer son trafic à l''aide d''a'!F43)</f>
        <v>54</v>
      </c>
      <c r="F43">
        <f>IF($B43&gt;10,0,VLOOKUP('prev trafic'!$B43,variables!$A$3:$B$12,2,FALSE)*'Estimer son trafic à l''aide d''a'!G43)</f>
        <v>44</v>
      </c>
      <c r="G43">
        <f>IF($B43&gt;10,0,VLOOKUP('prev trafic'!$B43,variables!$A$3:$B$12,2,FALSE)*'Estimer son trafic à l''aide d''a'!H43)</f>
        <v>44</v>
      </c>
      <c r="H43" t="e">
        <f>IF($B43&gt;10,0,VLOOKUP('prev trafic'!$B43,variables!$A$3:$B$12,2,FALSE)*'Estimer son trafic à l''aide d''a'!I43)</f>
        <v>#VALUE!</v>
      </c>
      <c r="I43">
        <f>IF($B43&gt;10,0,VLOOKUP('prev trafic'!$B43,variables!$A$3:$B$12,2,FALSE)*'Estimer son trafic à l''aide d''a'!J43)</f>
        <v>36</v>
      </c>
      <c r="J43">
        <f>IF($B43&gt;10,0,VLOOKUP('prev trafic'!$B43,variables!$A$3:$B$12,2,FALSE)*'Estimer son trafic à l''aide d''a'!K43)</f>
        <v>29</v>
      </c>
      <c r="K43">
        <f>IF($B43&gt;10,0,VLOOKUP('prev trafic'!$B43,variables!$A$3:$B$12,2,FALSE)*'Estimer son trafic à l''aide d''a'!L43)</f>
        <v>36</v>
      </c>
      <c r="L43">
        <f>IF($B43&gt;10,0,VLOOKUP('prev trafic'!$B43,variables!$A$3:$B$12,2,FALSE)*'Estimer son trafic à l''aide d''a'!M43)</f>
        <v>29</v>
      </c>
      <c r="M43">
        <f>IF($B43&gt;10,0,VLOOKUP('prev trafic'!$B43,variables!$A$3:$B$12,2,FALSE)*'Estimer son trafic à l''aide d''a'!N43)</f>
        <v>54</v>
      </c>
      <c r="N43">
        <f>IF($B43&gt;10,0,VLOOKUP('prev trafic'!$B43,variables!$A$3:$B$12,2,FALSE)*'Estimer son trafic à l''aide d''a'!O43)</f>
        <v>54</v>
      </c>
    </row>
    <row r="44" spans="1:14">
      <c r="A44" t="str">
        <f>'Estimer son trafic à l''aide d''a'!A44</f>
        <v>[vente chaussures]</v>
      </c>
      <c r="B44">
        <v>9</v>
      </c>
      <c r="C44">
        <f>IF($B44&gt;10,0,VLOOKUP('prev trafic'!$B44,variables!$A$3:$B$12,2,FALSE)*'Estimer son trafic à l''aide d''a'!D44)</f>
        <v>54</v>
      </c>
      <c r="D44">
        <f>IF($B44&gt;10,0,VLOOKUP('prev trafic'!$B44,variables!$A$3:$B$12,2,FALSE)*'Estimer son trafic à l''aide d''a'!E44)</f>
        <v>24</v>
      </c>
      <c r="E44">
        <f>IF($B44&gt;10,0,VLOOKUP('prev trafic'!$B44,variables!$A$3:$B$12,2,FALSE)*'Estimer son trafic à l''aide d''a'!F44)</f>
        <v>29</v>
      </c>
      <c r="F44">
        <f>IF($B44&gt;10,0,VLOOKUP('prev trafic'!$B44,variables!$A$3:$B$12,2,FALSE)*'Estimer son trafic à l''aide d''a'!G44)</f>
        <v>29</v>
      </c>
      <c r="G44">
        <f>IF($B44&gt;10,0,VLOOKUP('prev trafic'!$B44,variables!$A$3:$B$12,2,FALSE)*'Estimer son trafic à l''aide d''a'!H44)</f>
        <v>29</v>
      </c>
      <c r="H44" t="e">
        <f>IF($B44&gt;10,0,VLOOKUP('prev trafic'!$B44,variables!$A$3:$B$12,2,FALSE)*'Estimer son trafic à l''aide d''a'!I44)</f>
        <v>#VALUE!</v>
      </c>
      <c r="I44">
        <f>IF($B44&gt;10,0,VLOOKUP('prev trafic'!$B44,variables!$A$3:$B$12,2,FALSE)*'Estimer son trafic à l''aide d''a'!J44)</f>
        <v>29</v>
      </c>
      <c r="J44">
        <f>IF($B44&gt;10,0,VLOOKUP('prev trafic'!$B44,variables!$A$3:$B$12,2,FALSE)*'Estimer son trafic à l''aide d''a'!K44)</f>
        <v>24</v>
      </c>
      <c r="K44">
        <f>IF($B44&gt;10,0,VLOOKUP('prev trafic'!$B44,variables!$A$3:$B$12,2,FALSE)*'Estimer son trafic à l''aide d''a'!L44)</f>
        <v>66</v>
      </c>
      <c r="L44">
        <f>IF($B44&gt;10,0,VLOOKUP('prev trafic'!$B44,variables!$A$3:$B$12,2,FALSE)*'Estimer son trafic à l''aide d''a'!M44)</f>
        <v>54</v>
      </c>
      <c r="M44">
        <f>IF($B44&gt;10,0,VLOOKUP('prev trafic'!$B44,variables!$A$3:$B$12,2,FALSE)*'Estimer son trafic à l''aide d''a'!N44)</f>
        <v>54</v>
      </c>
      <c r="N44">
        <f>IF($B44&gt;10,0,VLOOKUP('prev trafic'!$B44,variables!$A$3:$B$12,2,FALSE)*'Estimer son trafic à l''aide d''a'!O44)</f>
        <v>36</v>
      </c>
    </row>
    <row r="45" spans="1:14">
      <c r="A45" t="str">
        <f>'Estimer son trafic à l''aide d''a'!A45</f>
        <v>[chaussures ballerines]</v>
      </c>
      <c r="B45">
        <v>7</v>
      </c>
      <c r="C45">
        <f>IF($B45&gt;10,0,VLOOKUP('prev trafic'!$B45,variables!$A$3:$B$12,2,FALSE)*'Estimer son trafic à l''aide d''a'!D45)</f>
        <v>36</v>
      </c>
      <c r="D45">
        <f>IF($B45&gt;10,0,VLOOKUP('prev trafic'!$B45,variables!$A$3:$B$12,2,FALSE)*'Estimer son trafic à l''aide d''a'!E45)</f>
        <v>36</v>
      </c>
      <c r="E45">
        <f>IF($B45&gt;10,0,VLOOKUP('prev trafic'!$B45,variables!$A$3:$B$12,2,FALSE)*'Estimer son trafic à l''aide d''a'!F45)</f>
        <v>81</v>
      </c>
      <c r="F45">
        <f>IF($B45&gt;10,0,VLOOKUP('prev trafic'!$B45,variables!$A$3:$B$12,2,FALSE)*'Estimer son trafic à l''aide d''a'!G45)</f>
        <v>81</v>
      </c>
      <c r="G45">
        <f>IF($B45&gt;10,0,VLOOKUP('prev trafic'!$B45,variables!$A$3:$B$12,2,FALSE)*'Estimer son trafic à l''aide d''a'!H45)</f>
        <v>66</v>
      </c>
      <c r="H45" t="e">
        <f>IF($B45&gt;10,0,VLOOKUP('prev trafic'!$B45,variables!$A$3:$B$12,2,FALSE)*'Estimer son trafic à l''aide d''a'!I45)</f>
        <v>#VALUE!</v>
      </c>
      <c r="I45">
        <f>IF($B45&gt;10,0,VLOOKUP('prev trafic'!$B45,variables!$A$3:$B$12,2,FALSE)*'Estimer son trafic à l''aide d''a'!J45)</f>
        <v>36</v>
      </c>
      <c r="J45">
        <f>IF($B45&gt;10,0,VLOOKUP('prev trafic'!$B45,variables!$A$3:$B$12,2,FALSE)*'Estimer son trafic à l''aide d''a'!K45)</f>
        <v>54</v>
      </c>
      <c r="K45">
        <f>IF($B45&gt;10,0,VLOOKUP('prev trafic'!$B45,variables!$A$3:$B$12,2,FALSE)*'Estimer son trafic à l''aide d''a'!L45)</f>
        <v>54</v>
      </c>
      <c r="L45">
        <f>IF($B45&gt;10,0,VLOOKUP('prev trafic'!$B45,variables!$A$3:$B$12,2,FALSE)*'Estimer son trafic à l''aide d''a'!M45)</f>
        <v>43.5</v>
      </c>
      <c r="M45">
        <f>IF($B45&gt;10,0,VLOOKUP('prev trafic'!$B45,variables!$A$3:$B$12,2,FALSE)*'Estimer son trafic à l''aide d''a'!N45)</f>
        <v>43.5</v>
      </c>
      <c r="N45">
        <f>IF($B45&gt;10,0,VLOOKUP('prev trafic'!$B45,variables!$A$3:$B$12,2,FALSE)*'Estimer son trafic à l''aide d''a'!O45)</f>
        <v>36</v>
      </c>
    </row>
    <row r="46" spans="1:14">
      <c r="A46" t="str">
        <f>'Estimer son trafic à l''aide d''a'!A46</f>
        <v>[magasin chaussures]</v>
      </c>
      <c r="B46">
        <v>6</v>
      </c>
      <c r="C46">
        <f>IF($B46&gt;10,0,VLOOKUP('prev trafic'!$B46,variables!$A$3:$B$12,2,FALSE)*'Estimer son trafic à l''aide d''a'!D46)</f>
        <v>88</v>
      </c>
      <c r="D46">
        <f>IF($B46&gt;10,0,VLOOKUP('prev trafic'!$B46,variables!$A$3:$B$12,2,FALSE)*'Estimer son trafic à l''aide d''a'!E46)</f>
        <v>58</v>
      </c>
      <c r="E46">
        <f>IF($B46&gt;10,0,VLOOKUP('prev trafic'!$B46,variables!$A$3:$B$12,2,FALSE)*'Estimer son trafic à l''aide d''a'!F46)</f>
        <v>58</v>
      </c>
      <c r="F46">
        <f>IF($B46&gt;10,0,VLOOKUP('prev trafic'!$B46,variables!$A$3:$B$12,2,FALSE)*'Estimer son trafic à l''aide d''a'!G46)</f>
        <v>72</v>
      </c>
      <c r="G46">
        <f>IF($B46&gt;10,0,VLOOKUP('prev trafic'!$B46,variables!$A$3:$B$12,2,FALSE)*'Estimer son trafic à l''aide d''a'!H46)</f>
        <v>72</v>
      </c>
      <c r="H46" t="e">
        <f>IF($B46&gt;10,0,VLOOKUP('prev trafic'!$B46,variables!$A$3:$B$12,2,FALSE)*'Estimer son trafic à l''aide d''a'!I46)</f>
        <v>#VALUE!</v>
      </c>
      <c r="I46">
        <f>IF($B46&gt;10,0,VLOOKUP('prev trafic'!$B46,variables!$A$3:$B$12,2,FALSE)*'Estimer son trafic à l''aide d''a'!J46)</f>
        <v>38</v>
      </c>
      <c r="J46">
        <f>IF($B46&gt;10,0,VLOOKUP('prev trafic'!$B46,variables!$A$3:$B$12,2,FALSE)*'Estimer son trafic à l''aide d''a'!K46)</f>
        <v>48</v>
      </c>
      <c r="K46">
        <f>IF($B46&gt;10,0,VLOOKUP('prev trafic'!$B46,variables!$A$3:$B$12,2,FALSE)*'Estimer son trafic à l''aide d''a'!L46)</f>
        <v>72</v>
      </c>
      <c r="L46">
        <f>IF($B46&gt;10,0,VLOOKUP('prev trafic'!$B46,variables!$A$3:$B$12,2,FALSE)*'Estimer son trafic à l''aide d''a'!M46)</f>
        <v>72</v>
      </c>
      <c r="M46">
        <f>IF($B46&gt;10,0,VLOOKUP('prev trafic'!$B46,variables!$A$3:$B$12,2,FALSE)*'Estimer son trafic à l''aide d''a'!N46)</f>
        <v>72</v>
      </c>
      <c r="N46">
        <f>IF($B46&gt;10,0,VLOOKUP('prev trafic'!$B46,variables!$A$3:$B$12,2,FALSE)*'Estimer son trafic à l''aide d''a'!O46)</f>
        <v>88</v>
      </c>
    </row>
    <row r="47" spans="1:14">
      <c r="A47" t="str">
        <f>'Estimer son trafic à l''aide d''a'!A47</f>
        <v>[chaussures basket]</v>
      </c>
      <c r="B47">
        <v>3</v>
      </c>
      <c r="C47">
        <f>IF($B47&gt;10,0,VLOOKUP('prev trafic'!$B47,variables!$A$3:$B$12,2,FALSE)*'Estimer son trafic à l''aide d''a'!D47)</f>
        <v>342</v>
      </c>
      <c r="D47">
        <f>IF($B47&gt;10,0,VLOOKUP('prev trafic'!$B47,variables!$A$3:$B$12,2,FALSE)*'Estimer son trafic à l''aide d''a'!E47)</f>
        <v>275.5</v>
      </c>
      <c r="E47">
        <f>IF($B47&gt;10,0,VLOOKUP('prev trafic'!$B47,variables!$A$3:$B$12,2,FALSE)*'Estimer son trafic à l''aide d''a'!F47)</f>
        <v>418</v>
      </c>
      <c r="F47">
        <f>IF($B47&gt;10,0,VLOOKUP('prev trafic'!$B47,variables!$A$3:$B$12,2,FALSE)*'Estimer son trafic à l''aide d''a'!G47)</f>
        <v>275.5</v>
      </c>
      <c r="G47">
        <f>IF($B47&gt;10,0,VLOOKUP('prev trafic'!$B47,variables!$A$3:$B$12,2,FALSE)*'Estimer son trafic à l''aide d''a'!H47)</f>
        <v>228</v>
      </c>
      <c r="H47" t="e">
        <f>IF($B47&gt;10,0,VLOOKUP('prev trafic'!$B47,variables!$A$3:$B$12,2,FALSE)*'Estimer son trafic à l''aide d''a'!I47)</f>
        <v>#VALUE!</v>
      </c>
      <c r="I47">
        <f>IF($B47&gt;10,0,VLOOKUP('prev trafic'!$B47,variables!$A$3:$B$12,2,FALSE)*'Estimer son trafic à l''aide d''a'!J47)</f>
        <v>275.5</v>
      </c>
      <c r="J47">
        <f>IF($B47&gt;10,0,VLOOKUP('prev trafic'!$B47,variables!$A$3:$B$12,2,FALSE)*'Estimer son trafic à l''aide d''a'!K47)</f>
        <v>342</v>
      </c>
      <c r="K47">
        <f>IF($B47&gt;10,0,VLOOKUP('prev trafic'!$B47,variables!$A$3:$B$12,2,FALSE)*'Estimer son trafic à l''aide d''a'!L47)</f>
        <v>418</v>
      </c>
      <c r="L47">
        <f>IF($B47&gt;10,0,VLOOKUP('prev trafic'!$B47,variables!$A$3:$B$12,2,FALSE)*'Estimer son trafic à l''aide d''a'!M47)</f>
        <v>342</v>
      </c>
      <c r="M47">
        <f>IF($B47&gt;10,0,VLOOKUP('prev trafic'!$B47,variables!$A$3:$B$12,2,FALSE)*'Estimer son trafic à l''aide d''a'!N47)</f>
        <v>342</v>
      </c>
      <c r="N47">
        <f>IF($B47&gt;10,0,VLOOKUP('prev trafic'!$B47,variables!$A$3:$B$12,2,FALSE)*'Estimer son trafic à l''aide d''a'!O47)</f>
        <v>342</v>
      </c>
    </row>
    <row r="48" spans="1:14">
      <c r="A48" t="str">
        <f>'Estimer son trafic à l''aide d''a'!A48</f>
        <v>[chaussures cuir]</v>
      </c>
      <c r="B48">
        <v>8</v>
      </c>
      <c r="C48">
        <f>IF($B48&gt;10,0,VLOOKUP('prev trafic'!$B48,variables!$A$3:$B$12,2,FALSE)*'Estimer son trafic à l''aide d''a'!D48)</f>
        <v>54</v>
      </c>
      <c r="D48">
        <f>IF($B48&gt;10,0,VLOOKUP('prev trafic'!$B48,variables!$A$3:$B$12,2,FALSE)*'Estimer son trafic à l''aide d''a'!E48)</f>
        <v>36</v>
      </c>
      <c r="E48">
        <f>IF($B48&gt;10,0,VLOOKUP('prev trafic'!$B48,variables!$A$3:$B$12,2,FALSE)*'Estimer son trafic à l''aide d''a'!F48)</f>
        <v>54</v>
      </c>
      <c r="F48">
        <f>IF($B48&gt;10,0,VLOOKUP('prev trafic'!$B48,variables!$A$3:$B$12,2,FALSE)*'Estimer son trafic à l''aide d''a'!G48)</f>
        <v>44</v>
      </c>
      <c r="G48">
        <f>IF($B48&gt;10,0,VLOOKUP('prev trafic'!$B48,variables!$A$3:$B$12,2,FALSE)*'Estimer son trafic à l''aide d''a'!H48)</f>
        <v>44</v>
      </c>
      <c r="H48" t="e">
        <f>IF($B48&gt;10,0,VLOOKUP('prev trafic'!$B48,variables!$A$3:$B$12,2,FALSE)*'Estimer son trafic à l''aide d''a'!I48)</f>
        <v>#VALUE!</v>
      </c>
      <c r="I48">
        <f>IF($B48&gt;10,0,VLOOKUP('prev trafic'!$B48,variables!$A$3:$B$12,2,FALSE)*'Estimer son trafic à l''aide d''a'!J48)</f>
        <v>16</v>
      </c>
      <c r="J48">
        <f>IF($B48&gt;10,0,VLOOKUP('prev trafic'!$B48,variables!$A$3:$B$12,2,FALSE)*'Estimer son trafic à l''aide d''a'!K48)</f>
        <v>19</v>
      </c>
      <c r="K48">
        <f>IF($B48&gt;10,0,VLOOKUP('prev trafic'!$B48,variables!$A$3:$B$12,2,FALSE)*'Estimer son trafic à l''aide d''a'!L48)</f>
        <v>44</v>
      </c>
      <c r="L48">
        <f>IF($B48&gt;10,0,VLOOKUP('prev trafic'!$B48,variables!$A$3:$B$12,2,FALSE)*'Estimer son trafic à l''aide d''a'!M48)</f>
        <v>44</v>
      </c>
      <c r="M48">
        <f>IF($B48&gt;10,0,VLOOKUP('prev trafic'!$B48,variables!$A$3:$B$12,2,FALSE)*'Estimer son trafic à l''aide d''a'!N48)</f>
        <v>54</v>
      </c>
      <c r="N48">
        <f>IF($B48&gt;10,0,VLOOKUP('prev trafic'!$B48,variables!$A$3:$B$12,2,FALSE)*'Estimer son trafic à l''aide d''a'!O48)</f>
        <v>54</v>
      </c>
    </row>
    <row r="49" spans="1:14">
      <c r="A49" t="str">
        <f>'Estimer son trafic à l''aide d''a'!A49</f>
        <v>[chaussures doc martens]</v>
      </c>
      <c r="B49">
        <v>5</v>
      </c>
      <c r="C49">
        <f>IF($B49&gt;10,0,VLOOKUP('prev trafic'!$B49,variables!$A$3:$B$12,2,FALSE)*'Estimer son trafic à l''aide d''a'!D49)</f>
        <v>162</v>
      </c>
      <c r="D49">
        <f>IF($B49&gt;10,0,VLOOKUP('prev trafic'!$B49,variables!$A$3:$B$12,2,FALSE)*'Estimer son trafic à l''aide d''a'!E49)</f>
        <v>108</v>
      </c>
      <c r="E49">
        <f>IF($B49&gt;10,0,VLOOKUP('prev trafic'!$B49,variables!$A$3:$B$12,2,FALSE)*'Estimer son trafic à l''aide d''a'!F49)</f>
        <v>108</v>
      </c>
      <c r="F49">
        <f>IF($B49&gt;10,0,VLOOKUP('prev trafic'!$B49,variables!$A$3:$B$12,2,FALSE)*'Estimer son trafic à l''aide d''a'!G49)</f>
        <v>87</v>
      </c>
      <c r="G49">
        <f>IF($B49&gt;10,0,VLOOKUP('prev trafic'!$B49,variables!$A$3:$B$12,2,FALSE)*'Estimer son trafic à l''aide d''a'!H49)</f>
        <v>72</v>
      </c>
      <c r="H49" t="e">
        <f>IF($B49&gt;10,0,VLOOKUP('prev trafic'!$B49,variables!$A$3:$B$12,2,FALSE)*'Estimer son trafic à l''aide d''a'!I49)</f>
        <v>#VALUE!</v>
      </c>
      <c r="I49">
        <f>IF($B49&gt;10,0,VLOOKUP('prev trafic'!$B49,variables!$A$3:$B$12,2,FALSE)*'Estimer son trafic à l''aide d''a'!J49)</f>
        <v>72</v>
      </c>
      <c r="J49">
        <f>IF($B49&gt;10,0,VLOOKUP('prev trafic'!$B49,variables!$A$3:$B$12,2,FALSE)*'Estimer son trafic à l''aide d''a'!K49)</f>
        <v>72</v>
      </c>
      <c r="K49">
        <f>IF($B49&gt;10,0,VLOOKUP('prev trafic'!$B49,variables!$A$3:$B$12,2,FALSE)*'Estimer son trafic à l''aide d''a'!L49)</f>
        <v>108</v>
      </c>
      <c r="L49">
        <f>IF($B49&gt;10,0,VLOOKUP('prev trafic'!$B49,variables!$A$3:$B$12,2,FALSE)*'Estimer son trafic à l''aide d''a'!M49)</f>
        <v>132</v>
      </c>
      <c r="M49">
        <f>IF($B49&gt;10,0,VLOOKUP('prev trafic'!$B49,variables!$A$3:$B$12,2,FALSE)*'Estimer son trafic à l''aide d''a'!N49)</f>
        <v>132</v>
      </c>
      <c r="N49">
        <f>IF($B49&gt;10,0,VLOOKUP('prev trafic'!$B49,variables!$A$3:$B$12,2,FALSE)*'Estimer son trafic à l''aide d''a'!O49)</f>
        <v>132</v>
      </c>
    </row>
    <row r="50" spans="1:14">
      <c r="A50" t="str">
        <f>'Estimer son trafic à l''aide d''a'!A50</f>
        <v>[chaussures pour hommes]</v>
      </c>
      <c r="B50">
        <v>7</v>
      </c>
      <c r="C50">
        <f>IF($B50&gt;10,0,VLOOKUP('prev trafic'!$B50,variables!$A$3:$B$12,2,FALSE)*'Estimer son trafic à l''aide d''a'!D50)</f>
        <v>81</v>
      </c>
      <c r="D50">
        <f>IF($B50&gt;10,0,VLOOKUP('prev trafic'!$B50,variables!$A$3:$B$12,2,FALSE)*'Estimer son trafic à l''aide d''a'!E50)</f>
        <v>54</v>
      </c>
      <c r="E50">
        <f>IF($B50&gt;10,0,VLOOKUP('prev trafic'!$B50,variables!$A$3:$B$12,2,FALSE)*'Estimer son trafic à l''aide d''a'!F50)</f>
        <v>66</v>
      </c>
      <c r="F50">
        <f>IF($B50&gt;10,0,VLOOKUP('prev trafic'!$B50,variables!$A$3:$B$12,2,FALSE)*'Estimer son trafic à l''aide d''a'!G50)</f>
        <v>43.5</v>
      </c>
      <c r="G50">
        <f>IF($B50&gt;10,0,VLOOKUP('prev trafic'!$B50,variables!$A$3:$B$12,2,FALSE)*'Estimer son trafic à l''aide d''a'!H50)</f>
        <v>36</v>
      </c>
      <c r="H50" t="e">
        <f>IF($B50&gt;10,0,VLOOKUP('prev trafic'!$B50,variables!$A$3:$B$12,2,FALSE)*'Estimer son trafic à l''aide d''a'!I50)</f>
        <v>#VALUE!</v>
      </c>
      <c r="I50">
        <f>IF($B50&gt;10,0,VLOOKUP('prev trafic'!$B50,variables!$A$3:$B$12,2,FALSE)*'Estimer son trafic à l''aide d''a'!J50)</f>
        <v>43.5</v>
      </c>
      <c r="J50">
        <f>IF($B50&gt;10,0,VLOOKUP('prev trafic'!$B50,variables!$A$3:$B$12,2,FALSE)*'Estimer son trafic à l''aide d''a'!K50)</f>
        <v>66</v>
      </c>
      <c r="K50">
        <f>IF($B50&gt;10,0,VLOOKUP('prev trafic'!$B50,variables!$A$3:$B$12,2,FALSE)*'Estimer son trafic à l''aide d''a'!L50)</f>
        <v>66</v>
      </c>
      <c r="L50">
        <f>IF($B50&gt;10,0,VLOOKUP('prev trafic'!$B50,variables!$A$3:$B$12,2,FALSE)*'Estimer son trafic à l''aide d''a'!M50)</f>
        <v>54</v>
      </c>
      <c r="M50">
        <f>IF($B50&gt;10,0,VLOOKUP('prev trafic'!$B50,variables!$A$3:$B$12,2,FALSE)*'Estimer son trafic à l''aide d''a'!N50)</f>
        <v>66</v>
      </c>
      <c r="N50">
        <f>IF($B50&gt;10,0,VLOOKUP('prev trafic'!$B50,variables!$A$3:$B$12,2,FALSE)*'Estimer son trafic à l''aide d''a'!O50)</f>
        <v>81</v>
      </c>
    </row>
    <row r="51" spans="1:14">
      <c r="A51" t="str">
        <f>'Estimer son trafic à l''aide d''a'!A51</f>
        <v>[chaussures securite]</v>
      </c>
      <c r="B51">
        <v>9</v>
      </c>
      <c r="C51">
        <f>IF($B51&gt;10,0,VLOOKUP('prev trafic'!$B51,variables!$A$3:$B$12,2,FALSE)*'Estimer son trafic à l''aide d''a'!D51)</f>
        <v>44</v>
      </c>
      <c r="D51">
        <f>IF($B51&gt;10,0,VLOOKUP('prev trafic'!$B51,variables!$A$3:$B$12,2,FALSE)*'Estimer son trafic à l''aide d''a'!E51)</f>
        <v>36</v>
      </c>
      <c r="E51">
        <f>IF($B51&gt;10,0,VLOOKUP('prev trafic'!$B51,variables!$A$3:$B$12,2,FALSE)*'Estimer son trafic à l''aide d''a'!F51)</f>
        <v>36</v>
      </c>
      <c r="F51">
        <f>IF($B51&gt;10,0,VLOOKUP('prev trafic'!$B51,variables!$A$3:$B$12,2,FALSE)*'Estimer son trafic à l''aide d''a'!G51)</f>
        <v>29</v>
      </c>
      <c r="G51">
        <f>IF($B51&gt;10,0,VLOOKUP('prev trafic'!$B51,variables!$A$3:$B$12,2,FALSE)*'Estimer son trafic à l''aide d''a'!H51)</f>
        <v>29</v>
      </c>
      <c r="H51" t="e">
        <f>IF($B51&gt;10,0,VLOOKUP('prev trafic'!$B51,variables!$A$3:$B$12,2,FALSE)*'Estimer son trafic à l''aide d''a'!I51)</f>
        <v>#VALUE!</v>
      </c>
      <c r="I51">
        <f>IF($B51&gt;10,0,VLOOKUP('prev trafic'!$B51,variables!$A$3:$B$12,2,FALSE)*'Estimer son trafic à l''aide d''a'!J51)</f>
        <v>24</v>
      </c>
      <c r="J51">
        <f>IF($B51&gt;10,0,VLOOKUP('prev trafic'!$B51,variables!$A$3:$B$12,2,FALSE)*'Estimer son trafic à l''aide d''a'!K51)</f>
        <v>24</v>
      </c>
      <c r="K51">
        <f>IF($B51&gt;10,0,VLOOKUP('prev trafic'!$B51,variables!$A$3:$B$12,2,FALSE)*'Estimer son trafic à l''aide d''a'!L51)</f>
        <v>36</v>
      </c>
      <c r="L51">
        <f>IF($B51&gt;10,0,VLOOKUP('prev trafic'!$B51,variables!$A$3:$B$12,2,FALSE)*'Estimer son trafic à l''aide d''a'!M51)</f>
        <v>44</v>
      </c>
      <c r="M51">
        <f>IF($B51&gt;10,0,VLOOKUP('prev trafic'!$B51,variables!$A$3:$B$12,2,FALSE)*'Estimer son trafic à l''aide d''a'!N51)</f>
        <v>44</v>
      </c>
      <c r="N51">
        <f>IF($B51&gt;10,0,VLOOKUP('prev trafic'!$B51,variables!$A$3:$B$12,2,FALSE)*'Estimer son trafic à l''aide d''a'!O51)</f>
        <v>36</v>
      </c>
    </row>
    <row r="56" spans="1:14">
      <c r="A56" t="s">
        <v>106</v>
      </c>
      <c r="C56" s="5">
        <f>SUM(C2:C55)</f>
        <v>276444</v>
      </c>
      <c r="D56" s="5">
        <f t="shared" ref="D56:N56" si="0">SUM(D2:D55)</f>
        <v>216117.5</v>
      </c>
      <c r="E56" s="5">
        <f t="shared" si="0"/>
        <v>267629.5</v>
      </c>
      <c r="F56" s="5">
        <f t="shared" si="0"/>
        <v>257815.5</v>
      </c>
      <c r="G56" s="5">
        <f t="shared" si="0"/>
        <v>245416.5</v>
      </c>
      <c r="H56" s="5" t="e">
        <f t="shared" si="0"/>
        <v>#VALUE!</v>
      </c>
      <c r="I56" s="5">
        <f t="shared" si="0"/>
        <v>221735.5</v>
      </c>
      <c r="J56" s="5">
        <f t="shared" si="0"/>
        <v>206410</v>
      </c>
      <c r="K56" s="5">
        <f t="shared" si="0"/>
        <v>292282.5</v>
      </c>
      <c r="L56" s="5">
        <f t="shared" si="0"/>
        <v>232387.5</v>
      </c>
      <c r="M56" s="5">
        <f t="shared" si="0"/>
        <v>280377</v>
      </c>
      <c r="N56" s="5">
        <f t="shared" si="0"/>
        <v>249215.5</v>
      </c>
    </row>
    <row r="57" spans="1:14">
      <c r="A57" t="s">
        <v>90</v>
      </c>
      <c r="C57">
        <f>variables!A25</f>
        <v>0.01</v>
      </c>
      <c r="D57">
        <f>variables!B25</f>
        <v>1.4999999999999999E-2</v>
      </c>
      <c r="E57">
        <f>variables!C25</f>
        <v>1.2E-2</v>
      </c>
      <c r="F57">
        <f>variables!D25</f>
        <v>1.8000000000000002E-2</v>
      </c>
      <c r="G57">
        <f>variables!E25</f>
        <v>1.6E-2</v>
      </c>
      <c r="H57">
        <f>variables!F25</f>
        <v>1.7000000000000001E-2</v>
      </c>
      <c r="I57">
        <f>variables!G25</f>
        <v>1.9E-2</v>
      </c>
      <c r="J57">
        <f>variables!H25</f>
        <v>9.0000000000000011E-3</v>
      </c>
      <c r="K57">
        <f>variables!I25</f>
        <v>0.01</v>
      </c>
      <c r="L57">
        <f>variables!J25</f>
        <v>1.1000000000000001E-2</v>
      </c>
      <c r="M57">
        <f>variables!K25</f>
        <v>1.2E-2</v>
      </c>
      <c r="N57">
        <f>variables!L25</f>
        <v>2.3E-2</v>
      </c>
    </row>
    <row r="58" spans="1:14">
      <c r="A58" t="s">
        <v>108</v>
      </c>
      <c r="C58">
        <f>C56*C57</f>
        <v>2764.44</v>
      </c>
      <c r="D58">
        <f t="shared" ref="D58:N58" si="1">D56*D57</f>
        <v>3241.7624999999998</v>
      </c>
      <c r="E58">
        <f t="shared" si="1"/>
        <v>3211.5540000000001</v>
      </c>
      <c r="F58">
        <f t="shared" si="1"/>
        <v>4640.679000000001</v>
      </c>
      <c r="G58">
        <f t="shared" si="1"/>
        <v>3926.6640000000002</v>
      </c>
      <c r="H58" t="e">
        <f t="shared" si="1"/>
        <v>#VALUE!</v>
      </c>
      <c r="I58">
        <f t="shared" si="1"/>
        <v>4212.9745000000003</v>
      </c>
      <c r="J58">
        <f t="shared" si="1"/>
        <v>1857.6900000000003</v>
      </c>
      <c r="K58">
        <f t="shared" si="1"/>
        <v>2922.8250000000003</v>
      </c>
      <c r="L58">
        <f t="shared" si="1"/>
        <v>2556.2625000000003</v>
      </c>
      <c r="M58">
        <f t="shared" si="1"/>
        <v>3364.5239999999999</v>
      </c>
      <c r="N58">
        <f t="shared" si="1"/>
        <v>5731.9565000000002</v>
      </c>
    </row>
    <row r="59" spans="1:14">
      <c r="A59" t="s">
        <v>89</v>
      </c>
      <c r="C59">
        <f>variables!$A$21</f>
        <v>80</v>
      </c>
      <c r="D59">
        <f>variables!$A$21</f>
        <v>80</v>
      </c>
      <c r="E59">
        <f>variables!$A$21</f>
        <v>80</v>
      </c>
      <c r="F59">
        <f>variables!$A$21</f>
        <v>80</v>
      </c>
      <c r="G59">
        <f>variables!$A$21</f>
        <v>80</v>
      </c>
      <c r="H59">
        <f>variables!$A$21</f>
        <v>80</v>
      </c>
      <c r="I59">
        <f>variables!$A$21</f>
        <v>80</v>
      </c>
      <c r="J59">
        <f>variables!$A$21</f>
        <v>80</v>
      </c>
      <c r="K59">
        <f>variables!$A$21</f>
        <v>80</v>
      </c>
      <c r="L59">
        <f>variables!$A$21</f>
        <v>80</v>
      </c>
      <c r="M59">
        <f>variables!$A$21</f>
        <v>80</v>
      </c>
      <c r="N59">
        <f>variables!$A$21</f>
        <v>80</v>
      </c>
    </row>
    <row r="62" spans="1:14">
      <c r="A62" t="s">
        <v>107</v>
      </c>
      <c r="C62" s="5">
        <f>C59*C58</f>
        <v>221155.20000000001</v>
      </c>
      <c r="D62" s="5">
        <f t="shared" ref="D62:N62" si="2">D59*D58</f>
        <v>259341</v>
      </c>
      <c r="E62" s="5">
        <f t="shared" si="2"/>
        <v>256924.32</v>
      </c>
      <c r="F62" s="5">
        <f t="shared" si="2"/>
        <v>371254.32000000007</v>
      </c>
      <c r="G62" s="5">
        <f t="shared" si="2"/>
        <v>314133.12</v>
      </c>
      <c r="H62" s="5" t="e">
        <f t="shared" si="2"/>
        <v>#VALUE!</v>
      </c>
      <c r="I62" s="5">
        <f t="shared" si="2"/>
        <v>337037.96</v>
      </c>
      <c r="J62" s="5">
        <f t="shared" si="2"/>
        <v>148615.20000000001</v>
      </c>
      <c r="K62" s="5">
        <f t="shared" si="2"/>
        <v>233826.00000000003</v>
      </c>
      <c r="L62" s="5">
        <f t="shared" si="2"/>
        <v>204501.00000000003</v>
      </c>
      <c r="M62" s="5">
        <f t="shared" si="2"/>
        <v>269161.92</v>
      </c>
      <c r="N62" s="5">
        <f t="shared" si="2"/>
        <v>458556.52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Estimer son trafic à l'aide d'a</vt:lpstr>
      <vt:lpstr>Top keywords</vt:lpstr>
      <vt:lpstr>Concurrents</vt:lpstr>
      <vt:lpstr>variables</vt:lpstr>
      <vt:lpstr>prev trafic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koakoo</dc:creator>
  <cp:lastModifiedBy>koakoo</cp:lastModifiedBy>
  <dcterms:created xsi:type="dcterms:W3CDTF">2010-07-04T15:47:51Z</dcterms:created>
  <dcterms:modified xsi:type="dcterms:W3CDTF">2010-07-09T13:24:35Z</dcterms:modified>
</cp:coreProperties>
</file>